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6\AEF2016\"/>
    </mc:Choice>
  </mc:AlternateContent>
  <bookViews>
    <workbookView xWindow="0" yWindow="0" windowWidth="28800" windowHeight="11835"/>
  </bookViews>
  <sheets>
    <sheet name="1. LICENCIAS" sheetId="1" r:id="rId1"/>
    <sheet name="2. CAPTURAS CAZA" sheetId="2" r:id="rId2"/>
    <sheet name="3. CAPTURAS PESCA" sheetId="3" r:id="rId3"/>
    <sheet name="4. SUELTAS" sheetId="4" r:id="rId4"/>
    <sheet name="5. PRODUCCIÓN" sheetId="5" r:id="rId5"/>
    <sheet name="6. TERRENOS CINEGÉTICOS" sheetId="6" r:id="rId6"/>
    <sheet name="7. MASAS APROVECHAM. PISCICOL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48" i="1"/>
  <c r="F46" i="1"/>
  <c r="F45" i="1"/>
  <c r="F42" i="1"/>
  <c r="F37" i="1"/>
  <c r="F36" i="1"/>
  <c r="F24" i="1"/>
  <c r="F20" i="1"/>
  <c r="F18" i="1"/>
  <c r="F17" i="1"/>
  <c r="F14" i="1"/>
  <c r="F9" i="1"/>
  <c r="F8" i="1"/>
  <c r="N178" i="4" l="1"/>
  <c r="N112" i="4"/>
  <c r="N107" i="4"/>
  <c r="G52" i="1" l="1"/>
  <c r="D52" i="1"/>
  <c r="C52" i="1"/>
  <c r="E52" i="1"/>
  <c r="E24" i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N105" authorId="0" shapeId="0">
      <text>
        <r>
          <rPr>
            <b/>
            <sz val="9"/>
            <color indexed="81"/>
            <rFont val="Tahoma"/>
            <family val="2"/>
          </rPr>
          <t>Huevos de trucha común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 xml:space="preserve">Bermejuela
</t>
        </r>
      </text>
    </comment>
    <comment ref="N106" authorId="0" shapeId="0">
      <text>
        <r>
          <rPr>
            <b/>
            <sz val="9"/>
            <color indexed="81"/>
            <rFont val="Tahoma"/>
            <family val="2"/>
          </rPr>
          <t>Trucha común esterilizada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</rPr>
          <t>trucha común esterilizada</t>
        </r>
      </text>
    </comment>
    <comment ref="O115" authorId="0" shapeId="0">
      <text>
        <r>
          <rPr>
            <b/>
            <sz val="9"/>
            <color indexed="81"/>
            <rFont val="Tahoma"/>
            <family val="2"/>
          </rPr>
          <t>espinosillo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5" authorId="0" shapeId="0">
      <text>
        <r>
          <rPr>
            <b/>
            <sz val="9"/>
            <color indexed="81"/>
            <rFont val="Tahoma"/>
            <family val="2"/>
          </rPr>
          <t>samaruc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7" authorId="0" shapeId="0">
      <text>
        <r>
          <rPr>
            <b/>
            <sz val="9"/>
            <color indexed="81"/>
            <rFont val="Tahoma"/>
            <family val="2"/>
          </rPr>
          <t>espinoso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7" authorId="0" shapeId="0">
      <text>
        <r>
          <rPr>
            <b/>
            <sz val="9"/>
            <color indexed="81"/>
            <rFont val="Tahoma"/>
            <family val="2"/>
          </rPr>
          <t>samaruc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samaruc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</rPr>
          <t>alevines de trucha común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4" authorId="0" shapeId="0">
      <text>
        <r>
          <rPr>
            <b/>
            <sz val="9"/>
            <color indexed="81"/>
            <rFont val="Tahoma"/>
            <family val="2"/>
          </rPr>
          <t>fraile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7" authorId="0" shapeId="0">
      <text>
        <r>
          <rPr>
            <b/>
            <sz val="9"/>
            <color indexed="81"/>
            <rFont val="Tahoma"/>
            <family val="2"/>
          </rPr>
          <t>fraile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0" authorId="0" shapeId="0">
      <text>
        <r>
          <rPr>
            <b/>
            <sz val="9"/>
            <color indexed="81"/>
            <rFont val="Tahoma"/>
            <family val="2"/>
          </rPr>
          <t>trucha común europea esterilizada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<sst xmlns="http://schemas.openxmlformats.org/spreadsheetml/2006/main" count="1138" uniqueCount="334">
  <si>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</si>
  <si>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</si>
  <si>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</si>
  <si>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</si>
  <si>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</si>
  <si>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</si>
  <si>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</si>
  <si>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</si>
  <si>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</si>
  <si>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</si>
  <si>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</si>
  <si>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</si>
  <si>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</si>
  <si>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</si>
  <si>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</si>
  <si>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</si>
  <si>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</si>
  <si>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</si>
  <si>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</si>
  <si>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</si>
  <si>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</si>
  <si>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</si>
  <si>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</si>
  <si>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</si>
  <si>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</si>
  <si>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</si>
  <si>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</si>
  <si>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</si>
  <si>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</si>
  <si>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</si>
  <si>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</si>
  <si>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</si>
  <si>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</si>
  <si>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</si>
  <si>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</si>
  <si>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</si>
  <si>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</si>
  <si>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</si>
  <si>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</si>
  <si>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</si>
  <si>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</si>
  <si>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</si>
  <si>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</si>
  <si>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</si>
  <si>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</si>
  <si>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</si>
  <si>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</si>
  <si>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</si>
  <si>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</si>
  <si>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</si>
  <si>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</si>
  <si>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</si>
  <si>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</si>
  <si>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</si>
  <si>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</si>
  <si>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</si>
  <si>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</si>
  <si>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</si>
  <si>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</si>
  <si>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</si>
  <si>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</si>
  <si>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</si>
  <si>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</si>
  <si>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</si>
  <si>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</si>
  <si>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</si>
  <si>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</si>
  <si>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</si>
  <si>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</si>
  <si>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</si>
  <si>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</si>
  <si>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</si>
  <si>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</si>
  <si>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</si>
  <si>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</si>
  <si>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</si>
  <si>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</si>
  <si>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</si>
  <si>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Notas:</t>
  </si>
  <si>
    <t>Las licencias interautonómicas se pusieran en marcha en noviembre de 2015. Permiten cazar en las siguientes CC.AA.:</t>
  </si>
  <si>
    <t>Aragón, Asturias, Castilla y León, Comunidad de Madrid, Comunidad Valenciana, Extremadura y Galicia</t>
  </si>
  <si>
    <t>Caza Mayor</t>
  </si>
  <si>
    <t>Total Caza Mayor</t>
  </si>
  <si>
    <t>Caza Menor de Mamíferos</t>
  </si>
  <si>
    <t>Total Caza Menor de Mamíferos</t>
  </si>
  <si>
    <t>Caza Menor de Aves</t>
  </si>
  <si>
    <t>Total Caza Menor de Aves</t>
  </si>
  <si>
    <t>Arruí</t>
  </si>
  <si>
    <t>Cabra asilvestrada</t>
  </si>
  <si>
    <t>Cabra Montés</t>
  </si>
  <si>
    <t>Ciervo</t>
  </si>
  <si>
    <t>Corzo</t>
  </si>
  <si>
    <t>Gamo</t>
  </si>
  <si>
    <t>Jabalí</t>
  </si>
  <si>
    <t>Lobo</t>
  </si>
  <si>
    <t>Muflón</t>
  </si>
  <si>
    <t>Rebeco</t>
  </si>
  <si>
    <t>Conejo</t>
  </si>
  <si>
    <t>Liebre</t>
  </si>
  <si>
    <t>Zorro</t>
  </si>
  <si>
    <t>Acuáticas y anátidas</t>
  </si>
  <si>
    <t>Avefría</t>
  </si>
  <si>
    <t>Becada</t>
  </si>
  <si>
    <t>Codorniz</t>
  </si>
  <si>
    <t>Córvidos</t>
  </si>
  <si>
    <t>Estornino</t>
  </si>
  <si>
    <t>Faisán</t>
  </si>
  <si>
    <t>Paloma</t>
  </si>
  <si>
    <t>Perdiz</t>
  </si>
  <si>
    <t>Tórtola comun</t>
  </si>
  <si>
    <t>Zorzal</t>
  </si>
  <si>
    <t>Otras</t>
  </si>
  <si>
    <t>TOTAL CAPTURAS</t>
  </si>
  <si>
    <t>Valores</t>
  </si>
  <si>
    <t>Anguila</t>
  </si>
  <si>
    <t>Barbo</t>
  </si>
  <si>
    <t>Black-bass</t>
  </si>
  <si>
    <t>Cangrejo señal</t>
  </si>
  <si>
    <t>Cangrejos sin especificar</t>
  </si>
  <si>
    <t>Carpa</t>
  </si>
  <si>
    <t>Ciprínidos sin especificar</t>
  </si>
  <si>
    <t>Lucio</t>
  </si>
  <si>
    <t>Salmón</t>
  </si>
  <si>
    <t>Trucha arco-iris</t>
  </si>
  <si>
    <t>Trucha común</t>
  </si>
  <si>
    <t>Otros</t>
  </si>
  <si>
    <t>Cangrejo de rÍo americano</t>
  </si>
  <si>
    <t>Otros (Reo)</t>
  </si>
  <si>
    <t>Otros (Lamprea)</t>
  </si>
  <si>
    <t>TIPO DE PROCEDENCIA</t>
  </si>
  <si>
    <t>OTRAS PROCEDENCIAS</t>
  </si>
  <si>
    <t>Total Almería</t>
  </si>
  <si>
    <t>Total Cádiz</t>
  </si>
  <si>
    <t>Total Córdoba</t>
  </si>
  <si>
    <t>Total Granada</t>
  </si>
  <si>
    <t>Total Huelva</t>
  </si>
  <si>
    <t>Total Jaén</t>
  </si>
  <si>
    <t>Total Málaga</t>
  </si>
  <si>
    <t>Total Sevilla</t>
  </si>
  <si>
    <t>Total Huesca</t>
  </si>
  <si>
    <t>Total Zaragoza</t>
  </si>
  <si>
    <t>ADMINISTRACIÓN</t>
  </si>
  <si>
    <t>Total Alicante</t>
  </si>
  <si>
    <t>Total Castellón</t>
  </si>
  <si>
    <t>Total Valencia</t>
  </si>
  <si>
    <t>Total Tenerife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</si>
  <si>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</si>
  <si>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</si>
  <si>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</si>
  <si>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</si>
  <si>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</si>
  <si>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</si>
  <si>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Gerona</t>
  </si>
  <si>
    <t>Total Lérida</t>
  </si>
  <si>
    <t>Total Tarragona</t>
  </si>
  <si>
    <t>Total Badajoz</t>
  </si>
  <si>
    <t>Total Cáceres</t>
  </si>
  <si>
    <t>Total La Coruña</t>
  </si>
  <si>
    <t>Total Lugo</t>
  </si>
  <si>
    <t>Total Orense</t>
  </si>
  <si>
    <t>Total Pontevedra</t>
  </si>
  <si>
    <t>Total Álava</t>
  </si>
  <si>
    <t>Total Guipuzcoa</t>
  </si>
  <si>
    <t>Total Vizcaya</t>
  </si>
  <si>
    <t>Cangrejo autóctono</t>
  </si>
  <si>
    <t>Tenca</t>
  </si>
  <si>
    <t>Total Teruel</t>
  </si>
  <si>
    <t>Trucha común otros</t>
  </si>
  <si>
    <t>PRODUCCIÓN DE ESPECIES CINEGÉTICAS PARA REPOBLACIÓN - NÚMERO DE EJEMPLARES</t>
  </si>
  <si>
    <t>TOTAL PRODUCCIÓN</t>
  </si>
  <si>
    <t>SUELTAS DE ESPECIES CINEGÉTICAS - NÚMERO DE EJEMPLARES</t>
  </si>
  <si>
    <t>TOTAL SUELTAS (nº)</t>
  </si>
  <si>
    <t>TOTAL</t>
  </si>
  <si>
    <t>COTO DEPORTIVO</t>
  </si>
  <si>
    <t>COTO MUNICIPAL</t>
  </si>
  <si>
    <t>COTO PRIVADO DE CAZA</t>
  </si>
  <si>
    <t>COTOS INTENSIVOS DE CAZA</t>
  </si>
  <si>
    <t>COTO REGIONAL O AUTONÓMICO</t>
  </si>
  <si>
    <t>COTO SOCIAL</t>
  </si>
  <si>
    <t>RESERVA DE CAZA</t>
  </si>
  <si>
    <t>ZONA DE CAZA CONTROLADA</t>
  </si>
  <si>
    <t>REFUGIO DE CAZA / FAUNA</t>
  </si>
  <si>
    <t>TERRENO CERCADO</t>
  </si>
  <si>
    <t>VEDADO DE CAZA</t>
  </si>
  <si>
    <t>ZONAS DE SEGURIDAD</t>
  </si>
  <si>
    <t>OFERTA PRIVADA</t>
  </si>
  <si>
    <t>OFERTA PÚBLICA</t>
  </si>
  <si>
    <t>CAZA PROHIBIDA O RESTRINGIDA</t>
  </si>
  <si>
    <t xml:space="preserve">Número de licencias  de CAZA expedidas y vigentes. </t>
  </si>
  <si>
    <t xml:space="preserve">Número de licencias  de PESCA expedidas y vigentes. </t>
  </si>
  <si>
    <t>Las licencias interautonómicas se pusieran en marcha en noviembre de 2015. Permiten pescar en las siguientes CC.AA.:</t>
  </si>
  <si>
    <t>ANUARIO DE ESTADÍSTICA FORESTAL 2016</t>
  </si>
  <si>
    <t xml:space="preserve"> LICENCIAS INTERAUTONÓMICAS 2016 (nº)</t>
  </si>
  <si>
    <t>LIC VIGENTES AÑOS ANTERIORES (nº)</t>
  </si>
  <si>
    <t xml:space="preserve"> IMPORT LIC EXPED ULTIMO AÑO (€)</t>
  </si>
  <si>
    <t>Desde 2016 solo se ofrecen cifras a nivel autonómico ya que en algunas comunidad autónomas solo se expiden licencias autonómicas</t>
  </si>
  <si>
    <t xml:space="preserve">En Asturias las licencias interautonómicas comenzaron en julio de 2016 y en la Comunidad Valenciana en 2017 por lo que 2016 está en blanco. </t>
  </si>
  <si>
    <t>Número de capturas de caza en la campaña 2016 - 2017 principalmente (en algunas Comunidades Autónomas las cifras son de la campaña anterior)</t>
  </si>
  <si>
    <t>Número y peso de las capturas de especies de pesca fluvial en 2016</t>
  </si>
  <si>
    <t>TOTAL 2016</t>
  </si>
  <si>
    <t>Suma de Nº CAPTURAS Asturias</t>
  </si>
  <si>
    <t>Suma de PESO Asturias</t>
  </si>
  <si>
    <t>Suma de Nº CAPTURAS C. Valenciana</t>
  </si>
  <si>
    <t>Suma de PESO C. Valenciana</t>
  </si>
  <si>
    <t>Suma de Nº CAPTURAS Cantabria</t>
  </si>
  <si>
    <t>Suma de PESO Cantabria</t>
  </si>
  <si>
    <t>Suma de Nº CAPTURAS Castilla-La Mancha</t>
  </si>
  <si>
    <t>Suma de PESO Castilla-La Mancha</t>
  </si>
  <si>
    <t>Suma de Nº CAPTURAS Galicia</t>
  </si>
  <si>
    <t>Suma de PESO Galicia</t>
  </si>
  <si>
    <t>Suma de Nº CAPTURAS La Rioja</t>
  </si>
  <si>
    <t>Suma de PESO La Rioja</t>
  </si>
  <si>
    <t>Suma de Nº CAPTURAS Murcia</t>
  </si>
  <si>
    <t>Suma de PESO Murcia</t>
  </si>
  <si>
    <t>Suma de Nº CAPTURAS Navarra</t>
  </si>
  <si>
    <t>Suma de PESO Navarra</t>
  </si>
  <si>
    <t>Suma de Nº CAPTURAS País Vasco</t>
  </si>
  <si>
    <t>Suma de PESO País Vasco</t>
  </si>
  <si>
    <t>Total Suma de Nº CAPTURAS</t>
  </si>
  <si>
    <t>Total Suma de PESO</t>
  </si>
  <si>
    <t>Otros (Angula)</t>
  </si>
  <si>
    <t>Nº CAPTURAS</t>
  </si>
  <si>
    <t>PESO (kg)</t>
  </si>
  <si>
    <t>SUELTAS DE ESPECIES PISCÍCOLAS - NÚMERO DE EJEMPLARES</t>
  </si>
  <si>
    <t>Otros 2</t>
  </si>
  <si>
    <t>S.C. Tenerife</t>
  </si>
  <si>
    <t>Total 2016</t>
  </si>
  <si>
    <t>Nº</t>
  </si>
  <si>
    <t>SUP (ha)</t>
  </si>
  <si>
    <t>Nº Andalucía</t>
  </si>
  <si>
    <t>SUP (ha) Andalucía</t>
  </si>
  <si>
    <t>Nº Aragón</t>
  </si>
  <si>
    <t>SUP (ha) Aragón</t>
  </si>
  <si>
    <t>Nº Asturias</t>
  </si>
  <si>
    <t>SUP (ha) Asturias</t>
  </si>
  <si>
    <t>Nº Baleares</t>
  </si>
  <si>
    <t>SUP (ha) Baleares</t>
  </si>
  <si>
    <t>Nº C. Valenciana</t>
  </si>
  <si>
    <t>SUP (ha) C. Valenciana</t>
  </si>
  <si>
    <t>Nº Canarias</t>
  </si>
  <si>
    <t>SUP (ha) Canarias</t>
  </si>
  <si>
    <t>Nº Cantabria</t>
  </si>
  <si>
    <t>SUP (ha) Cantabria</t>
  </si>
  <si>
    <t>Nº Castilla y León</t>
  </si>
  <si>
    <t>SUP (ha) Castilla y León</t>
  </si>
  <si>
    <t>Nº Castilla-La Mancha</t>
  </si>
  <si>
    <t>SUP (ha) Castilla-La Mancha</t>
  </si>
  <si>
    <t>Nº Cataluña</t>
  </si>
  <si>
    <t>SUP (ha) Cataluña</t>
  </si>
  <si>
    <t>Nº Extremadura</t>
  </si>
  <si>
    <t>SUP (ha) Extremadura</t>
  </si>
  <si>
    <t>Nº Galicia</t>
  </si>
  <si>
    <t>SUP (ha) Galicia</t>
  </si>
  <si>
    <t>Nº La Rioja</t>
  </si>
  <si>
    <t>SUP (ha) La Rioja</t>
  </si>
  <si>
    <t>Nº Madrid</t>
  </si>
  <si>
    <t>SUP (ha) Madrid</t>
  </si>
  <si>
    <t>Nº Murcia</t>
  </si>
  <si>
    <t>SUP (ha) Murcia</t>
  </si>
  <si>
    <t>Nº Navarra</t>
  </si>
  <si>
    <t>SUP (ha) Navarra</t>
  </si>
  <si>
    <t>Nº País Vasco</t>
  </si>
  <si>
    <t>SUP (ha) País Vasco</t>
  </si>
  <si>
    <t>Total Nº</t>
  </si>
  <si>
    <t>Total SUP (ha)</t>
  </si>
  <si>
    <t>AGUAS LIBRES PARA LA PESCA</t>
  </si>
  <si>
    <t>COTOS DEPORTIVOS / ESCENARIOS DEPORTIVOS</t>
  </si>
  <si>
    <t>COTOS INTENSIVOS</t>
  </si>
  <si>
    <t>COTOS SALMONEROS</t>
  </si>
  <si>
    <t>COTOS TRUCHEROS</t>
  </si>
  <si>
    <t>OTROS COTOS</t>
  </si>
  <si>
    <t>REFUGIOS DE PESCA</t>
  </si>
  <si>
    <t>REGIMEN ESPECIAL EN EMBALSES</t>
  </si>
  <si>
    <t>TRAMOS / COTOS DE CANGREJO</t>
  </si>
  <si>
    <t>TRAMOS DE PESCA SIN MUERTE</t>
  </si>
  <si>
    <t>TRAMOS EN AGUAS DE ALTA MONTAÑA</t>
  </si>
  <si>
    <t>VEDADOS</t>
  </si>
  <si>
    <t>S.C.Tenerife</t>
  </si>
  <si>
    <t>NÚMERO (nº) Andalucía</t>
  </si>
  <si>
    <t>SUPERFICIE (ha) Andalucía</t>
  </si>
  <si>
    <t>NÚMERO (nº) Aragón</t>
  </si>
  <si>
    <t>SUPERFICIE (ha) Aragón</t>
  </si>
  <si>
    <t>RÍO LONGITUD TRAMO (km) Aragón</t>
  </si>
  <si>
    <t>NÚMERO (nº)</t>
  </si>
  <si>
    <t>SUPERFICIE ASOCIADA (ha)</t>
  </si>
  <si>
    <t>RÍO LONGITUD TRAMO (km)</t>
  </si>
  <si>
    <t>Total NÚMERO (nº)</t>
  </si>
  <si>
    <t>Total SUPERFICIE ASOCIADA (ha)</t>
  </si>
  <si>
    <t>Total RÍO LONGITUD TRAMO (km)</t>
  </si>
  <si>
    <t>NÚMERO (nº) País Vasco</t>
  </si>
  <si>
    <t>SUPERFICIE ASOCIADA(ha) País Vasco</t>
  </si>
  <si>
    <t>RÍO LONGITUD TRAMO (km) País Vasco</t>
  </si>
  <si>
    <t>NÚMERO (nº) Navarra</t>
  </si>
  <si>
    <t>SUPERFICIE ASOCIADA (ha) Navarra</t>
  </si>
  <si>
    <t>RÍO LONGITUD TRAMO (km) Navarra</t>
  </si>
  <si>
    <t>NÚMERO (nº) Murcia</t>
  </si>
  <si>
    <t>SUPERFICIE ASOCIADA (ha) Murcia</t>
  </si>
  <si>
    <t>NÚMERO (nº) Madrid</t>
  </si>
  <si>
    <t>SUPERFICIE ASOCIADA (ha) Madrid</t>
  </si>
  <si>
    <t>NÚMERO (nº) La Rioja</t>
  </si>
  <si>
    <t>SUPERFICIE ASOCIADA (ha) La Rioja</t>
  </si>
  <si>
    <t>RÍO LONGITUD TRAMO (km) La Rioja</t>
  </si>
  <si>
    <t>NÚMERO (nº) Galicia</t>
  </si>
  <si>
    <t>SUPERFICIE ASOCIADA (ha) Galicia</t>
  </si>
  <si>
    <t>NÚMERO (nº) Extremadura</t>
  </si>
  <si>
    <t>SUPERFICIE ASOCIADA (ha) Extremadura</t>
  </si>
  <si>
    <t>NÚMERO (nº) Cataluña</t>
  </si>
  <si>
    <t>SUPERFICIE ASOCIADA (ha) Cataluña</t>
  </si>
  <si>
    <t>NÚMERO (nº) Castilla-La Mancha</t>
  </si>
  <si>
    <t>SUPERFICIE ASOCIADA (ha) Castilla-La Mancha</t>
  </si>
  <si>
    <t>RÍO LONGITUD TRAMO (km) Castilla-La Mancha</t>
  </si>
  <si>
    <t>NÚMERO (nº) Castilla y León</t>
  </si>
  <si>
    <t>SUPERFICIE ASOCIADA (ha) Castilla y León</t>
  </si>
  <si>
    <t>NÚMERO (nº) Cantabria</t>
  </si>
  <si>
    <t>SUPERFICIE ASOCIADA (ha) Cantabria</t>
  </si>
  <si>
    <t>NÚMERO (nº) C. Valenciana</t>
  </si>
  <si>
    <t>SUPERFICIE ASOCIADA (ha) C. Valenciana</t>
  </si>
  <si>
    <t>RÍO LONGITUD TRAMO (km) C. Valenciana</t>
  </si>
  <si>
    <t>RÍO LONGITUD TRAMO (km) Andalucía</t>
  </si>
  <si>
    <t>NÚMERO (nº) Asturias</t>
  </si>
  <si>
    <t>SUPERFICIE ASOCIADA (ha) Asturias</t>
  </si>
  <si>
    <t>RÍO LONGITUD TRAMO (km) Asturias</t>
  </si>
  <si>
    <t>NÚMERO (nº) Baleares</t>
  </si>
  <si>
    <t>SUPERFICIE ASOCIADA (ha) Baleares</t>
  </si>
  <si>
    <t>RÍO LONGITUD TRAMO (km) Baleares</t>
  </si>
  <si>
    <t>RÍO LONGITUD TRAMO (km) Cantabria</t>
  </si>
  <si>
    <t>RÍO LONGITUD TRAMO (km) Castilla y León</t>
  </si>
  <si>
    <t>RÍO LONGITUD TRAMO (km) Cataluña</t>
  </si>
  <si>
    <t>RÍO LONGITUD TRAMO (km) Extremadura</t>
  </si>
  <si>
    <t>RÍO LONGITUD TRAMO (km) Galicia</t>
  </si>
  <si>
    <t>RÍO LONGITUD TRAMO (km) Madrid</t>
  </si>
  <si>
    <t>RÍO LONGITUD TRAMO (km) Murcia</t>
  </si>
  <si>
    <t>IMPORTE LICENCIAS INTERAUTONÓMICAS (€)</t>
  </si>
  <si>
    <t>LICENCIAS EXPEDIDAS 2016 (nº)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</si>
</sst>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theme="5" tint="-0.249977111117893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113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5" tint="-0.249977111117893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 style="thin">
        <color theme="5" tint="0.59999389629810485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4" tint="0.39997558519241921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medium">
        <color theme="8"/>
      </right>
      <top style="thin">
        <color theme="4"/>
      </top>
      <bottom style="thin">
        <color theme="4"/>
      </bottom>
      <diagonal/>
    </border>
    <border>
      <left style="medium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medium">
        <color theme="8"/>
      </right>
      <top style="thin">
        <color theme="4" tint="0.39997558519241921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 style="thin">
        <color theme="4" tint="0.3999755851924192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/>
      </top>
      <bottom style="thin">
        <color theme="4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medium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medium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medium">
        <color theme="4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0.59999389629810485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0.39997558519241921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/>
      </top>
      <bottom style="thin">
        <color theme="4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0"/>
      </left>
      <right style="thin">
        <color theme="4" tint="-0.249977111117893"/>
      </right>
      <top style="medium">
        <color theme="4" tint="-0.249977111117893"/>
      </top>
      <bottom style="thin">
        <color theme="4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theme="5" tint="-0.249977111117893"/>
      </right>
      <top/>
      <bottom style="thin">
        <color theme="4" tint="0.3999755851924192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0" tint="-0.14999847407452621"/>
      </top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 tint="-0.1499984740745262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0" tint="-0.1499984740745262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9" tint="-0.24994659260841701"/>
      </right>
      <top style="medium">
        <color theme="9" tint="-0.24994659260841701"/>
      </top>
      <bottom style="thin">
        <color theme="0" tint="-4.9989318521683403E-2"/>
      </bottom>
      <diagonal/>
    </border>
    <border>
      <left style="medium">
        <color theme="9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medium">
        <color theme="9" tint="-0.24994659260841701"/>
      </right>
      <top style="thin">
        <color theme="0" tint="-4.9989318521683403E-2"/>
      </top>
      <bottom style="thin">
        <color theme="0" tint="-0.149998474074526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/>
    <xf numFmtId="0" fontId="1" fillId="0" borderId="1" xfId="0" applyFont="1" applyBorder="1"/>
    <xf numFmtId="0" fontId="5" fillId="0" borderId="0" xfId="0" applyFont="1"/>
    <xf numFmtId="0" fontId="4" fillId="4" borderId="6" xfId="0" applyFont="1" applyFill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3" fontId="0" fillId="0" borderId="12" xfId="0" applyNumberFormat="1" applyBorder="1"/>
    <xf numFmtId="4" fontId="0" fillId="0" borderId="12" xfId="0" applyNumberFormat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3" fontId="0" fillId="0" borderId="13" xfId="0" applyNumberFormat="1" applyBorder="1"/>
    <xf numFmtId="4" fontId="1" fillId="3" borderId="15" xfId="0" applyNumberFormat="1" applyFont="1" applyFill="1" applyBorder="1"/>
    <xf numFmtId="0" fontId="1" fillId="2" borderId="35" xfId="0" applyFont="1" applyFill="1" applyBorder="1"/>
    <xf numFmtId="3" fontId="1" fillId="2" borderId="36" xfId="0" applyNumberFormat="1" applyFont="1" applyFill="1" applyBorder="1"/>
    <xf numFmtId="3" fontId="1" fillId="2" borderId="37" xfId="0" applyNumberFormat="1" applyFont="1" applyFill="1" applyBorder="1"/>
    <xf numFmtId="0" fontId="1" fillId="0" borderId="0" xfId="0" applyFont="1"/>
    <xf numFmtId="0" fontId="0" fillId="0" borderId="34" xfId="0" applyBorder="1"/>
    <xf numFmtId="0" fontId="0" fillId="0" borderId="12" xfId="0" applyFont="1" applyBorder="1"/>
    <xf numFmtId="0" fontId="4" fillId="4" borderId="39" xfId="0" applyFont="1" applyFill="1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3" fontId="0" fillId="18" borderId="42" xfId="0" applyNumberFormat="1" applyFill="1" applyBorder="1"/>
    <xf numFmtId="3" fontId="0" fillId="9" borderId="42" xfId="0" applyNumberFormat="1" applyFill="1" applyBorder="1"/>
    <xf numFmtId="3" fontId="0" fillId="18" borderId="43" xfId="0" applyNumberFormat="1" applyFill="1" applyBorder="1"/>
    <xf numFmtId="0" fontId="1" fillId="0" borderId="44" xfId="0" applyFont="1" applyBorder="1"/>
    <xf numFmtId="0" fontId="0" fillId="0" borderId="45" xfId="0" applyBorder="1"/>
    <xf numFmtId="3" fontId="0" fillId="18" borderId="45" xfId="0" applyNumberFormat="1" applyFill="1" applyBorder="1"/>
    <xf numFmtId="3" fontId="0" fillId="9" borderId="45" xfId="0" applyNumberFormat="1" applyFill="1" applyBorder="1"/>
    <xf numFmtId="3" fontId="0" fillId="18" borderId="46" xfId="0" applyNumberFormat="1" applyFill="1" applyBorder="1"/>
    <xf numFmtId="0" fontId="1" fillId="0" borderId="47" xfId="0" applyFont="1" applyBorder="1"/>
    <xf numFmtId="0" fontId="1" fillId="19" borderId="48" xfId="0" applyFont="1" applyFill="1" applyBorder="1"/>
    <xf numFmtId="0" fontId="1" fillId="19" borderId="49" xfId="0" applyFont="1" applyFill="1" applyBorder="1"/>
    <xf numFmtId="3" fontId="1" fillId="19" borderId="49" xfId="0" applyNumberFormat="1" applyFont="1" applyFill="1" applyBorder="1"/>
    <xf numFmtId="3" fontId="1" fillId="19" borderId="50" xfId="0" applyNumberFormat="1" applyFont="1" applyFill="1" applyBorder="1"/>
    <xf numFmtId="0" fontId="1" fillId="6" borderId="51" xfId="0" applyFont="1" applyFill="1" applyBorder="1"/>
    <xf numFmtId="0" fontId="1" fillId="6" borderId="52" xfId="0" applyFont="1" applyFill="1" applyBorder="1"/>
    <xf numFmtId="3" fontId="1" fillId="6" borderId="52" xfId="0" applyNumberFormat="1" applyFont="1" applyFill="1" applyBorder="1"/>
    <xf numFmtId="3" fontId="1" fillId="6" borderId="53" xfId="0" applyNumberFormat="1" applyFont="1" applyFill="1" applyBorder="1"/>
    <xf numFmtId="0" fontId="1" fillId="21" borderId="9" xfId="0" applyFont="1" applyFill="1" applyBorder="1" applyAlignment="1">
      <alignment wrapText="1"/>
    </xf>
    <xf numFmtId="3" fontId="9" fillId="21" borderId="36" xfId="0" applyNumberFormat="1" applyFont="1" applyFill="1" applyBorder="1"/>
    <xf numFmtId="3" fontId="1" fillId="21" borderId="36" xfId="0" applyNumberFormat="1" applyFont="1" applyFill="1" applyBorder="1"/>
    <xf numFmtId="3" fontId="0" fillId="0" borderId="0" xfId="0" applyNumberFormat="1"/>
    <xf numFmtId="0" fontId="1" fillId="2" borderId="54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7" borderId="56" xfId="0" applyFont="1" applyFill="1" applyBorder="1" applyAlignment="1">
      <alignment wrapText="1"/>
    </xf>
    <xf numFmtId="0" fontId="1" fillId="0" borderId="8" xfId="0" applyFont="1" applyBorder="1"/>
    <xf numFmtId="0" fontId="1" fillId="0" borderId="55" xfId="0" applyFont="1" applyBorder="1"/>
    <xf numFmtId="0" fontId="0" fillId="0" borderId="55" xfId="0" applyBorder="1"/>
    <xf numFmtId="3" fontId="0" fillId="0" borderId="55" xfId="0" applyNumberFormat="1" applyBorder="1"/>
    <xf numFmtId="3" fontId="0" fillId="9" borderId="56" xfId="0" applyNumberFormat="1" applyFill="1" applyBorder="1"/>
    <xf numFmtId="4" fontId="0" fillId="9" borderId="13" xfId="0" applyNumberFormat="1" applyFill="1" applyBorder="1"/>
    <xf numFmtId="0" fontId="1" fillId="12" borderId="14" xfId="0" applyFont="1" applyFill="1" applyBorder="1"/>
    <xf numFmtId="0" fontId="1" fillId="12" borderId="15" xfId="0" applyFont="1" applyFill="1" applyBorder="1"/>
    <xf numFmtId="3" fontId="1" fillId="12" borderId="15" xfId="0" applyNumberFormat="1" applyFont="1" applyFill="1" applyBorder="1"/>
    <xf numFmtId="3" fontId="1" fillId="12" borderId="16" xfId="0" applyNumberFormat="1" applyFont="1" applyFill="1" applyBorder="1"/>
    <xf numFmtId="4" fontId="1" fillId="3" borderId="16" xfId="0" applyNumberFormat="1" applyFont="1" applyFill="1" applyBorder="1"/>
    <xf numFmtId="3" fontId="8" fillId="0" borderId="12" xfId="0" applyNumberFormat="1" applyFont="1" applyBorder="1"/>
    <xf numFmtId="3" fontId="0" fillId="9" borderId="13" xfId="0" applyNumberFormat="1" applyFill="1" applyBorder="1"/>
    <xf numFmtId="4" fontId="8" fillId="0" borderId="12" xfId="0" applyNumberFormat="1" applyFont="1" applyBorder="1"/>
    <xf numFmtId="3" fontId="9" fillId="12" borderId="15" xfId="0" applyNumberFormat="1" applyFont="1" applyFill="1" applyBorder="1"/>
    <xf numFmtId="4" fontId="9" fillId="3" borderId="15" xfId="0" applyNumberFormat="1" applyFont="1" applyFill="1" applyBorder="1"/>
    <xf numFmtId="0" fontId="1" fillId="2" borderId="57" xfId="0" applyFont="1" applyFill="1" applyBorder="1"/>
    <xf numFmtId="0" fontId="1" fillId="2" borderId="58" xfId="0" applyFont="1" applyFill="1" applyBorder="1"/>
    <xf numFmtId="3" fontId="1" fillId="2" borderId="58" xfId="0" applyNumberFormat="1" applyFont="1" applyFill="1" applyBorder="1"/>
    <xf numFmtId="3" fontId="1" fillId="9" borderId="59" xfId="0" applyNumberFormat="1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4" fontId="1" fillId="2" borderId="61" xfId="0" applyNumberFormat="1" applyFont="1" applyFill="1" applyBorder="1"/>
    <xf numFmtId="4" fontId="1" fillId="9" borderId="62" xfId="0" applyNumberFormat="1" applyFont="1" applyFill="1" applyBorder="1"/>
    <xf numFmtId="0" fontId="1" fillId="23" borderId="0" xfId="0" applyFont="1" applyFill="1" applyBorder="1"/>
    <xf numFmtId="3" fontId="1" fillId="23" borderId="0" xfId="0" applyNumberFormat="1" applyFont="1" applyFill="1" applyBorder="1"/>
    <xf numFmtId="0" fontId="1" fillId="0" borderId="42" xfId="0" applyFont="1" applyBorder="1"/>
    <xf numFmtId="3" fontId="0" fillId="0" borderId="42" xfId="0" applyNumberFormat="1" applyBorder="1"/>
    <xf numFmtId="3" fontId="0" fillId="7" borderId="42" xfId="0" applyNumberFormat="1" applyFill="1" applyBorder="1"/>
    <xf numFmtId="3" fontId="0" fillId="0" borderId="43" xfId="0" applyNumberFormat="1" applyBorder="1"/>
    <xf numFmtId="0" fontId="1" fillId="9" borderId="45" xfId="0" applyFont="1" applyFill="1" applyBorder="1"/>
    <xf numFmtId="3" fontId="1" fillId="9" borderId="45" xfId="0" applyNumberFormat="1" applyFont="1" applyFill="1" applyBorder="1"/>
    <xf numFmtId="3" fontId="1" fillId="9" borderId="46" xfId="0" applyNumberFormat="1" applyFont="1" applyFill="1" applyBorder="1"/>
    <xf numFmtId="0" fontId="1" fillId="0" borderId="45" xfId="0" applyFont="1" applyBorder="1"/>
    <xf numFmtId="3" fontId="0" fillId="0" borderId="45" xfId="0" applyNumberFormat="1" applyBorder="1"/>
    <xf numFmtId="3" fontId="0" fillId="7" borderId="45" xfId="0" applyNumberFormat="1" applyFill="1" applyBorder="1"/>
    <xf numFmtId="3" fontId="0" fillId="0" borderId="46" xfId="0" applyNumberFormat="1" applyBorder="1"/>
    <xf numFmtId="0" fontId="1" fillId="24" borderId="51" xfId="0" applyFont="1" applyFill="1" applyBorder="1"/>
    <xf numFmtId="0" fontId="1" fillId="24" borderId="52" xfId="0" applyFont="1" applyFill="1" applyBorder="1"/>
    <xf numFmtId="3" fontId="1" fillId="24" borderId="52" xfId="0" applyNumberFormat="1" applyFont="1" applyFill="1" applyBorder="1"/>
    <xf numFmtId="3" fontId="1" fillId="24" borderId="53" xfId="0" applyNumberFormat="1" applyFont="1" applyFill="1" applyBorder="1"/>
    <xf numFmtId="0" fontId="3" fillId="8" borderId="63" xfId="0" applyFont="1" applyFill="1" applyBorder="1" applyAlignment="1">
      <alignment horizontal="center" wrapText="1"/>
    </xf>
    <xf numFmtId="0" fontId="1" fillId="0" borderId="64" xfId="0" applyFont="1" applyBorder="1"/>
    <xf numFmtId="0" fontId="1" fillId="0" borderId="65" xfId="0" applyFont="1" applyBorder="1"/>
    <xf numFmtId="0" fontId="0" fillId="0" borderId="65" xfId="0" applyBorder="1"/>
    <xf numFmtId="3" fontId="0" fillId="0" borderId="65" xfId="0" applyNumberFormat="1" applyBorder="1"/>
    <xf numFmtId="3" fontId="0" fillId="18" borderId="65" xfId="0" applyNumberFormat="1" applyFill="1" applyBorder="1"/>
    <xf numFmtId="3" fontId="0" fillId="0" borderId="66" xfId="0" applyNumberFormat="1" applyBorder="1"/>
    <xf numFmtId="0" fontId="1" fillId="9" borderId="65" xfId="0" applyFont="1" applyFill="1" applyBorder="1"/>
    <xf numFmtId="3" fontId="1" fillId="9" borderId="65" xfId="0" applyNumberFormat="1" applyFont="1" applyFill="1" applyBorder="1"/>
    <xf numFmtId="3" fontId="1" fillId="9" borderId="66" xfId="0" applyNumberFormat="1" applyFont="1" applyFill="1" applyBorder="1"/>
    <xf numFmtId="0" fontId="1" fillId="0" borderId="67" xfId="0" applyFont="1" applyBorder="1"/>
    <xf numFmtId="0" fontId="1" fillId="10" borderId="68" xfId="0" applyFont="1" applyFill="1" applyBorder="1"/>
    <xf numFmtId="0" fontId="1" fillId="10" borderId="69" xfId="0" applyFont="1" applyFill="1" applyBorder="1"/>
    <xf numFmtId="3" fontId="1" fillId="10" borderId="69" xfId="0" applyNumberFormat="1" applyFont="1" applyFill="1" applyBorder="1"/>
    <xf numFmtId="3" fontId="1" fillId="10" borderId="70" xfId="0" applyNumberFormat="1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3" fontId="1" fillId="2" borderId="72" xfId="0" applyNumberFormat="1" applyFont="1" applyFill="1" applyBorder="1"/>
    <xf numFmtId="3" fontId="1" fillId="2" borderId="73" xfId="0" applyNumberFormat="1" applyFont="1" applyFill="1" applyBorder="1"/>
    <xf numFmtId="0" fontId="4" fillId="11" borderId="74" xfId="0" applyFont="1" applyFill="1" applyBorder="1" applyAlignment="1">
      <alignment wrapText="1"/>
    </xf>
    <xf numFmtId="0" fontId="4" fillId="11" borderId="75" xfId="0" applyFont="1" applyFill="1" applyBorder="1" applyAlignment="1">
      <alignment wrapText="1"/>
    </xf>
    <xf numFmtId="0" fontId="4" fillId="11" borderId="76" xfId="0" applyFont="1" applyFill="1" applyBorder="1" applyAlignment="1">
      <alignment wrapText="1"/>
    </xf>
    <xf numFmtId="0" fontId="1" fillId="0" borderId="77" xfId="0" applyFont="1" applyBorder="1"/>
    <xf numFmtId="0" fontId="0" fillId="0" borderId="78" xfId="0" applyBorder="1"/>
    <xf numFmtId="3" fontId="0" fillId="0" borderId="78" xfId="0" applyNumberFormat="1" applyBorder="1"/>
    <xf numFmtId="3" fontId="0" fillId="7" borderId="78" xfId="0" applyNumberFormat="1" applyFill="1" applyBorder="1"/>
    <xf numFmtId="3" fontId="0" fillId="0" borderId="79" xfId="0" applyNumberFormat="1" applyBorder="1"/>
    <xf numFmtId="0" fontId="1" fillId="0" borderId="80" xfId="0" applyFont="1" applyBorder="1"/>
    <xf numFmtId="0" fontId="1" fillId="5" borderId="81" xfId="0" applyFont="1" applyFill="1" applyBorder="1"/>
    <xf numFmtId="0" fontId="1" fillId="5" borderId="82" xfId="0" applyFont="1" applyFill="1" applyBorder="1"/>
    <xf numFmtId="3" fontId="1" fillId="5" borderId="82" xfId="0" applyNumberFormat="1" applyFont="1" applyFill="1" applyBorder="1"/>
    <xf numFmtId="3" fontId="1" fillId="5" borderId="83" xfId="0" applyNumberFormat="1" applyFont="1" applyFill="1" applyBorder="1"/>
    <xf numFmtId="0" fontId="1" fillId="26" borderId="84" xfId="0" applyFont="1" applyFill="1" applyBorder="1"/>
    <xf numFmtId="0" fontId="1" fillId="26" borderId="85" xfId="0" applyFont="1" applyFill="1" applyBorder="1"/>
    <xf numFmtId="3" fontId="1" fillId="26" borderId="85" xfId="0" applyNumberFormat="1" applyFont="1" applyFill="1" applyBorder="1"/>
    <xf numFmtId="3" fontId="1" fillId="26" borderId="86" xfId="0" applyNumberFormat="1" applyFont="1" applyFill="1" applyBorder="1"/>
    <xf numFmtId="0" fontId="3" fillId="14" borderId="17" xfId="0" applyFont="1" applyFill="1" applyBorder="1" applyAlignment="1">
      <alignment wrapText="1"/>
    </xf>
    <xf numFmtId="0" fontId="1" fillId="0" borderId="87" xfId="0" applyFont="1" applyBorder="1"/>
    <xf numFmtId="0" fontId="1" fillId="0" borderId="88" xfId="0" applyFont="1" applyBorder="1"/>
    <xf numFmtId="0" fontId="0" fillId="3" borderId="88" xfId="0" applyFill="1" applyBorder="1"/>
    <xf numFmtId="0" fontId="1" fillId="0" borderId="90" xfId="0" applyFont="1" applyBorder="1"/>
    <xf numFmtId="0" fontId="1" fillId="0" borderId="91" xfId="0" applyFont="1" applyBorder="1"/>
    <xf numFmtId="0" fontId="0" fillId="27" borderId="91" xfId="0" applyFill="1" applyBorder="1"/>
    <xf numFmtId="3" fontId="0" fillId="27" borderId="91" xfId="0" applyNumberFormat="1" applyFill="1" applyBorder="1"/>
    <xf numFmtId="0" fontId="0" fillId="3" borderId="91" xfId="0" applyFill="1" applyBorder="1"/>
    <xf numFmtId="0" fontId="1" fillId="3" borderId="93" xfId="0" applyFont="1" applyFill="1" applyBorder="1"/>
    <xf numFmtId="0" fontId="1" fillId="3" borderId="94" xfId="0" applyFont="1" applyFill="1" applyBorder="1"/>
    <xf numFmtId="0" fontId="1" fillId="27" borderId="96" xfId="0" applyFont="1" applyFill="1" applyBorder="1"/>
    <xf numFmtId="0" fontId="1" fillId="27" borderId="97" xfId="0" applyFont="1" applyFill="1" applyBorder="1"/>
    <xf numFmtId="3" fontId="1" fillId="27" borderId="97" xfId="0" applyNumberFormat="1" applyFont="1" applyFill="1" applyBorder="1"/>
    <xf numFmtId="3" fontId="1" fillId="27" borderId="98" xfId="0" applyNumberFormat="1" applyFont="1" applyFill="1" applyBorder="1"/>
    <xf numFmtId="3" fontId="1" fillId="27" borderId="100" xfId="0" applyNumberFormat="1" applyFont="1" applyFill="1" applyBorder="1"/>
    <xf numFmtId="3" fontId="1" fillId="27" borderId="101" xfId="0" applyNumberFormat="1" applyFont="1" applyFill="1" applyBorder="1"/>
    <xf numFmtId="0" fontId="1" fillId="25" borderId="99" xfId="0" applyFont="1" applyFill="1" applyBorder="1"/>
    <xf numFmtId="0" fontId="1" fillId="25" borderId="100" xfId="0" applyFont="1" applyFill="1" applyBorder="1"/>
    <xf numFmtId="0" fontId="1" fillId="25" borderId="107" xfId="0" applyFont="1" applyFill="1" applyBorder="1"/>
    <xf numFmtId="0" fontId="1" fillId="25" borderId="108" xfId="0" applyFont="1" applyFill="1" applyBorder="1"/>
    <xf numFmtId="3" fontId="1" fillId="27" borderId="92" xfId="0" applyNumberFormat="1" applyFont="1" applyFill="1" applyBorder="1"/>
    <xf numFmtId="3" fontId="1" fillId="3" borderId="89" xfId="0" applyNumberFormat="1" applyFont="1" applyFill="1" applyBorder="1"/>
    <xf numFmtId="3" fontId="1" fillId="3" borderId="92" xfId="0" applyNumberFormat="1" applyFont="1" applyFill="1" applyBorder="1"/>
    <xf numFmtId="3" fontId="1" fillId="3" borderId="95" xfId="0" applyNumberFormat="1" applyFont="1" applyFill="1" applyBorder="1"/>
    <xf numFmtId="3" fontId="1" fillId="3" borderId="109" xfId="0" applyNumberFormat="1" applyFont="1" applyFill="1" applyBorder="1"/>
    <xf numFmtId="3" fontId="0" fillId="3" borderId="88" xfId="0" applyNumberFormat="1" applyFill="1" applyBorder="1"/>
    <xf numFmtId="3" fontId="0" fillId="3" borderId="91" xfId="0" applyNumberFormat="1" applyFill="1" applyBorder="1"/>
    <xf numFmtId="3" fontId="1" fillId="3" borderId="94" xfId="0" applyNumberFormat="1" applyFont="1" applyFill="1" applyBorder="1"/>
    <xf numFmtId="3" fontId="1" fillId="3" borderId="108" xfId="0" applyNumberFormat="1" applyFont="1" applyFill="1" applyBorder="1"/>
    <xf numFmtId="0" fontId="0" fillId="22" borderId="22" xfId="0" applyFill="1" applyBorder="1"/>
    <xf numFmtId="3" fontId="0" fillId="22" borderId="22" xfId="0" applyNumberFormat="1" applyFill="1" applyBorder="1"/>
    <xf numFmtId="3" fontId="0" fillId="22" borderId="23" xfId="0" applyNumberFormat="1" applyFill="1" applyBorder="1"/>
    <xf numFmtId="0" fontId="0" fillId="15" borderId="22" xfId="0" applyFill="1" applyBorder="1"/>
    <xf numFmtId="4" fontId="0" fillId="15" borderId="22" xfId="0" applyNumberFormat="1" applyFill="1" applyBorder="1"/>
    <xf numFmtId="4" fontId="0" fillId="15" borderId="23" xfId="0" applyNumberFormat="1" applyFill="1" applyBorder="1"/>
    <xf numFmtId="0" fontId="0" fillId="12" borderId="22" xfId="0" applyFill="1" applyBorder="1"/>
    <xf numFmtId="4" fontId="0" fillId="12" borderId="22" xfId="0" applyNumberFormat="1" applyFill="1" applyBorder="1"/>
    <xf numFmtId="4" fontId="0" fillId="12" borderId="23" xfId="0" applyNumberFormat="1" applyFill="1" applyBorder="1"/>
    <xf numFmtId="0" fontId="1" fillId="9" borderId="24" xfId="0" applyFont="1" applyFill="1" applyBorder="1"/>
    <xf numFmtId="0" fontId="1" fillId="9" borderId="25" xfId="0" applyFont="1" applyFill="1" applyBorder="1"/>
    <xf numFmtId="3" fontId="1" fillId="9" borderId="25" xfId="0" applyNumberFormat="1" applyFont="1" applyFill="1" applyBorder="1"/>
    <xf numFmtId="3" fontId="1" fillId="9" borderId="26" xfId="0" applyNumberFormat="1" applyFont="1" applyFill="1" applyBorder="1"/>
    <xf numFmtId="0" fontId="1" fillId="27" borderId="24" xfId="0" applyFont="1" applyFill="1" applyBorder="1"/>
    <xf numFmtId="0" fontId="1" fillId="27" borderId="25" xfId="0" applyFont="1" applyFill="1" applyBorder="1"/>
    <xf numFmtId="4" fontId="1" fillId="27" borderId="25" xfId="0" applyNumberFormat="1" applyFont="1" applyFill="1" applyBorder="1"/>
    <xf numFmtId="4" fontId="1" fillId="27" borderId="26" xfId="0" applyNumberFormat="1" applyFont="1" applyFill="1" applyBorder="1"/>
    <xf numFmtId="0" fontId="1" fillId="17" borderId="24" xfId="0" applyFont="1" applyFill="1" applyBorder="1"/>
    <xf numFmtId="0" fontId="1" fillId="17" borderId="25" xfId="0" applyFont="1" applyFill="1" applyBorder="1"/>
    <xf numFmtId="4" fontId="1" fillId="17" borderId="25" xfId="0" applyNumberFormat="1" applyFont="1" applyFill="1" applyBorder="1"/>
    <xf numFmtId="4" fontId="1" fillId="17" borderId="26" xfId="0" applyNumberFormat="1" applyFont="1" applyFill="1" applyBorder="1"/>
    <xf numFmtId="0" fontId="1" fillId="26" borderId="27" xfId="0" applyFont="1" applyFill="1" applyBorder="1"/>
    <xf numFmtId="0" fontId="1" fillId="26" borderId="28" xfId="0" applyFont="1" applyFill="1" applyBorder="1"/>
    <xf numFmtId="3" fontId="1" fillId="8" borderId="28" xfId="0" applyNumberFormat="1" applyFont="1" applyFill="1" applyBorder="1"/>
    <xf numFmtId="3" fontId="1" fillId="8" borderId="29" xfId="0" applyNumberFormat="1" applyFont="1" applyFill="1" applyBorder="1"/>
    <xf numFmtId="0" fontId="1" fillId="29" borderId="30" xfId="0" applyFont="1" applyFill="1" applyBorder="1"/>
    <xf numFmtId="0" fontId="1" fillId="29" borderId="22" xfId="0" applyFont="1" applyFill="1" applyBorder="1"/>
    <xf numFmtId="4" fontId="1" fillId="16" borderId="22" xfId="0" applyNumberFormat="1" applyFont="1" applyFill="1" applyBorder="1"/>
    <xf numFmtId="4" fontId="1" fillId="16" borderId="23" xfId="0" applyNumberFormat="1" applyFont="1" applyFill="1" applyBorder="1"/>
    <xf numFmtId="0" fontId="1" fillId="28" borderId="31" xfId="0" applyFont="1" applyFill="1" applyBorder="1"/>
    <xf numFmtId="0" fontId="1" fillId="28" borderId="32" xfId="0" applyFont="1" applyFill="1" applyBorder="1"/>
    <xf numFmtId="4" fontId="1" fillId="13" borderId="32" xfId="0" applyNumberFormat="1" applyFont="1" applyFill="1" applyBorder="1"/>
    <xf numFmtId="4" fontId="1" fillId="13" borderId="33" xfId="0" applyNumberFormat="1" applyFont="1" applyFill="1" applyBorder="1"/>
    <xf numFmtId="0" fontId="1" fillId="7" borderId="110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3" fillId="4" borderId="39" xfId="0" applyFont="1" applyFill="1" applyBorder="1" applyAlignment="1">
      <alignment horizontal="center" wrapText="1"/>
    </xf>
    <xf numFmtId="0" fontId="3" fillId="20" borderId="4" xfId="0" applyFont="1" applyFill="1" applyBorder="1" applyAlignment="1">
      <alignment horizontal="center" wrapText="1"/>
    </xf>
    <xf numFmtId="0" fontId="3" fillId="20" borderId="4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39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3" fillId="14" borderId="102" xfId="0" applyFont="1" applyFill="1" applyBorder="1" applyAlignment="1">
      <alignment horizontal="center" wrapText="1"/>
    </xf>
    <xf numFmtId="0" fontId="3" fillId="14" borderId="105" xfId="0" applyFont="1" applyFill="1" applyBorder="1" applyAlignment="1">
      <alignment horizontal="center" wrapText="1"/>
    </xf>
    <xf numFmtId="0" fontId="3" fillId="14" borderId="103" xfId="0" applyFont="1" applyFill="1" applyBorder="1" applyAlignment="1">
      <alignment horizontal="center" wrapText="1"/>
    </xf>
    <xf numFmtId="0" fontId="3" fillId="14" borderId="17" xfId="0" applyFont="1" applyFill="1" applyBorder="1" applyAlignment="1">
      <alignment horizontal="center" wrapText="1"/>
    </xf>
    <xf numFmtId="0" fontId="3" fillId="14" borderId="104" xfId="0" applyFont="1" applyFill="1" applyBorder="1" applyAlignment="1">
      <alignment horizontal="center" wrapText="1"/>
    </xf>
    <xf numFmtId="0" fontId="3" fillId="14" borderId="106" xfId="0" applyFont="1" applyFill="1" applyBorder="1" applyAlignment="1">
      <alignment horizontal="center" wrapText="1"/>
    </xf>
    <xf numFmtId="3" fontId="0" fillId="0" borderId="112" xfId="0" applyNumberFormat="1" applyBorder="1"/>
    <xf numFmtId="0" fontId="1" fillId="0" borderId="112" xfId="0" applyFont="1" applyBorder="1"/>
    <xf numFmtId="0" fontId="0" fillId="0" borderId="112" xfId="0" applyFont="1" applyBorder="1"/>
    <xf numFmtId="0" fontId="1" fillId="30" borderId="10" xfId="0" applyFont="1" applyFill="1" applyBorder="1" applyAlignment="1">
      <alignment wrapText="1"/>
    </xf>
    <xf numFmtId="3" fontId="1" fillId="0" borderId="1" xfId="0" applyNumberFormat="1" applyFont="1" applyBorder="1"/>
    <xf numFmtId="0" fontId="1" fillId="21" borderId="11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287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66675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904875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tabSelected="1" workbookViewId="0">
      <selection activeCell="J21" sqref="J21"/>
    </sheetView>
  </sheetViews>
  <sheetFormatPr baseColWidth="10" defaultRowHeight="15" x14ac:dyDescent="0.25"/>
  <cols>
    <col min="2" max="2" width="12.85546875" customWidth="1"/>
    <col min="4" max="4" width="12.5703125" customWidth="1"/>
    <col min="6" max="6" width="13.5703125" customWidth="1"/>
    <col min="7" max="7" width="12.42578125" customWidth="1"/>
  </cols>
  <sheetData>
    <row r="2" spans="2:7" ht="15.75" x14ac:dyDescent="0.3">
      <c r="C2" s="1" t="s">
        <v>191</v>
      </c>
    </row>
    <row r="4" spans="2:7" x14ac:dyDescent="0.25">
      <c r="B4" s="24" t="s">
        <v>188</v>
      </c>
    </row>
    <row r="5" spans="2:7" ht="15.75" thickBot="1" x14ac:dyDescent="0.3"/>
    <row r="6" spans="2:7" ht="75" x14ac:dyDescent="0.25">
      <c r="B6" s="12" t="s">
        <v>0</v>
      </c>
      <c r="C6" s="13" t="s">
        <v>333</v>
      </c>
      <c r="D6" s="47" t="s">
        <v>194</v>
      </c>
      <c r="E6" s="13" t="s">
        <v>192</v>
      </c>
      <c r="F6" s="226" t="s">
        <v>332</v>
      </c>
      <c r="G6" s="224" t="s">
        <v>193</v>
      </c>
    </row>
    <row r="7" spans="2:7" x14ac:dyDescent="0.25">
      <c r="B7" s="25" t="s">
        <v>2</v>
      </c>
      <c r="C7" s="8">
        <v>252255</v>
      </c>
      <c r="D7" s="8">
        <v>3713772.16</v>
      </c>
      <c r="E7" s="8"/>
      <c r="F7" s="221"/>
      <c r="G7" s="19">
        <v>778369</v>
      </c>
    </row>
    <row r="8" spans="2:7" x14ac:dyDescent="0.25">
      <c r="B8" s="25" t="s">
        <v>12</v>
      </c>
      <c r="C8" s="8">
        <v>50044</v>
      </c>
      <c r="D8" s="8">
        <v>1254087</v>
      </c>
      <c r="E8" s="8">
        <v>1051</v>
      </c>
      <c r="F8" s="221">
        <f>E8*70</f>
        <v>73570</v>
      </c>
      <c r="G8" s="19"/>
    </row>
    <row r="9" spans="2:7" x14ac:dyDescent="0.25">
      <c r="B9" s="25" t="s">
        <v>17</v>
      </c>
      <c r="C9" s="8">
        <v>7541</v>
      </c>
      <c r="D9" s="8">
        <v>326579.76</v>
      </c>
      <c r="E9" s="8">
        <v>594</v>
      </c>
      <c r="F9" s="221">
        <f>E9*70</f>
        <v>41580</v>
      </c>
      <c r="G9" s="19">
        <v>13337</v>
      </c>
    </row>
    <row r="10" spans="2:7" x14ac:dyDescent="0.25">
      <c r="B10" s="25" t="s">
        <v>18</v>
      </c>
      <c r="C10" s="8">
        <v>12420</v>
      </c>
      <c r="D10" s="8">
        <v>472759.35</v>
      </c>
      <c r="E10" s="8"/>
      <c r="F10" s="221"/>
      <c r="G10" s="19">
        <v>20209</v>
      </c>
    </row>
    <row r="11" spans="2:7" x14ac:dyDescent="0.25">
      <c r="B11" s="25" t="s">
        <v>20</v>
      </c>
      <c r="C11" s="8">
        <v>42734</v>
      </c>
      <c r="D11" s="8">
        <v>559642</v>
      </c>
      <c r="E11" s="8"/>
      <c r="F11" s="221"/>
      <c r="G11" s="19"/>
    </row>
    <row r="12" spans="2:7" x14ac:dyDescent="0.25">
      <c r="B12" s="25" t="s">
        <v>25</v>
      </c>
      <c r="C12" s="8">
        <v>15256</v>
      </c>
      <c r="D12" s="8">
        <v>351688</v>
      </c>
      <c r="E12" s="8"/>
      <c r="F12" s="221"/>
      <c r="G12" s="19"/>
    </row>
    <row r="13" spans="2:7" x14ac:dyDescent="0.25">
      <c r="B13" s="25" t="s">
        <v>28</v>
      </c>
      <c r="C13" s="8">
        <v>10208</v>
      </c>
      <c r="D13" s="8">
        <v>113419.36</v>
      </c>
      <c r="E13" s="8"/>
      <c r="F13" s="221"/>
      <c r="G13" s="19">
        <v>3463</v>
      </c>
    </row>
    <row r="14" spans="2:7" x14ac:dyDescent="0.25">
      <c r="B14" s="25" t="s">
        <v>30</v>
      </c>
      <c r="C14" s="8">
        <v>90827</v>
      </c>
      <c r="D14" s="8">
        <v>3842381</v>
      </c>
      <c r="E14" s="8">
        <v>7905</v>
      </c>
      <c r="F14" s="221">
        <f>E14*70</f>
        <v>553350</v>
      </c>
      <c r="G14" s="19">
        <v>16202</v>
      </c>
    </row>
    <row r="15" spans="2:7" x14ac:dyDescent="0.25">
      <c r="B15" s="25" t="s">
        <v>41</v>
      </c>
      <c r="C15" s="8">
        <v>106406</v>
      </c>
      <c r="D15" s="8">
        <v>4732094.8499999996</v>
      </c>
      <c r="E15" s="6"/>
      <c r="F15" s="222"/>
      <c r="G15" s="19">
        <v>13213</v>
      </c>
    </row>
    <row r="16" spans="2:7" x14ac:dyDescent="0.25">
      <c r="B16" s="25" t="s">
        <v>48</v>
      </c>
      <c r="C16" s="8">
        <v>42087</v>
      </c>
      <c r="D16" s="8">
        <v>1082806</v>
      </c>
      <c r="E16" s="6"/>
      <c r="F16" s="222"/>
      <c r="G16" s="19">
        <v>7308</v>
      </c>
    </row>
    <row r="17" spans="2:7" x14ac:dyDescent="0.25">
      <c r="B17" s="25" t="s">
        <v>54</v>
      </c>
      <c r="C17" s="8">
        <v>40684</v>
      </c>
      <c r="D17" s="8">
        <v>705948.64</v>
      </c>
      <c r="E17" s="26">
        <v>318</v>
      </c>
      <c r="F17" s="223">
        <f>E17*70</f>
        <v>22260</v>
      </c>
      <c r="G17" s="19">
        <v>47913</v>
      </c>
    </row>
    <row r="18" spans="2:7" x14ac:dyDescent="0.25">
      <c r="B18" s="25" t="s">
        <v>58</v>
      </c>
      <c r="C18" s="8">
        <v>42606</v>
      </c>
      <c r="D18" s="8">
        <v>1054371.5900000001</v>
      </c>
      <c r="E18" s="26">
        <v>680</v>
      </c>
      <c r="F18" s="223">
        <f>E18*70</f>
        <v>47600</v>
      </c>
      <c r="G18" s="19"/>
    </row>
    <row r="19" spans="2:7" x14ac:dyDescent="0.25">
      <c r="B19" s="25" t="s">
        <v>64</v>
      </c>
      <c r="C19" s="8">
        <v>8205</v>
      </c>
      <c r="D19" s="8">
        <v>216705.12</v>
      </c>
      <c r="E19" s="26"/>
      <c r="F19" s="223"/>
      <c r="G19" s="19">
        <v>2413</v>
      </c>
    </row>
    <row r="20" spans="2:7" x14ac:dyDescent="0.25">
      <c r="B20" s="25" t="s">
        <v>66</v>
      </c>
      <c r="C20" s="8">
        <v>17979</v>
      </c>
      <c r="D20" s="8">
        <v>628527.9</v>
      </c>
      <c r="E20" s="8">
        <v>3590</v>
      </c>
      <c r="F20" s="221">
        <f>E20*70</f>
        <v>251300</v>
      </c>
      <c r="G20" s="19">
        <v>26222</v>
      </c>
    </row>
    <row r="21" spans="2:7" x14ac:dyDescent="0.25">
      <c r="B21" s="25" t="s">
        <v>68</v>
      </c>
      <c r="C21" s="8">
        <v>13342</v>
      </c>
      <c r="D21" s="8">
        <v>360234</v>
      </c>
      <c r="E21" s="6"/>
      <c r="F21" s="222"/>
      <c r="G21" s="19">
        <v>648</v>
      </c>
    </row>
    <row r="22" spans="2:7" x14ac:dyDescent="0.25">
      <c r="B22" s="25" t="s">
        <v>70</v>
      </c>
      <c r="C22" s="8">
        <v>23387</v>
      </c>
      <c r="D22" s="8">
        <v>280644</v>
      </c>
      <c r="E22" s="6"/>
      <c r="F22" s="222"/>
      <c r="G22" s="19"/>
    </row>
    <row r="23" spans="2:7" x14ac:dyDescent="0.25">
      <c r="B23" s="25" t="s">
        <v>72</v>
      </c>
      <c r="C23" s="8">
        <v>36658</v>
      </c>
      <c r="D23" s="8">
        <v>361398.83999999997</v>
      </c>
      <c r="E23" s="6"/>
      <c r="F23" s="222"/>
      <c r="G23" s="19"/>
    </row>
    <row r="24" spans="2:7" ht="15.75" thickBot="1" x14ac:dyDescent="0.3">
      <c r="B24" s="21" t="s">
        <v>172</v>
      </c>
      <c r="C24" s="22">
        <v>812639</v>
      </c>
      <c r="D24" s="48">
        <v>20057059.569999997</v>
      </c>
      <c r="E24" s="22">
        <f>SUM(E7:E23)</f>
        <v>14138</v>
      </c>
      <c r="F24" s="49">
        <f>SUM(F7:F23)</f>
        <v>989660</v>
      </c>
      <c r="G24" s="23">
        <v>929297</v>
      </c>
    </row>
    <row r="25" spans="2:7" x14ac:dyDescent="0.25">
      <c r="B25" s="2"/>
      <c r="C25" s="2"/>
      <c r="D25" s="2"/>
      <c r="E25" s="2"/>
      <c r="F25" s="225"/>
    </row>
    <row r="26" spans="2:7" x14ac:dyDescent="0.25">
      <c r="B26" t="s">
        <v>78</v>
      </c>
    </row>
    <row r="27" spans="2:7" x14ac:dyDescent="0.25">
      <c r="B27" t="s">
        <v>195</v>
      </c>
    </row>
    <row r="28" spans="2:7" x14ac:dyDescent="0.25">
      <c r="B28" t="s">
        <v>79</v>
      </c>
    </row>
    <row r="29" spans="2:7" x14ac:dyDescent="0.25">
      <c r="B29" t="s">
        <v>80</v>
      </c>
    </row>
    <row r="30" spans="2:7" x14ac:dyDescent="0.25">
      <c r="B30" t="s">
        <v>196</v>
      </c>
    </row>
    <row r="32" spans="2:7" x14ac:dyDescent="0.25">
      <c r="B32" s="24" t="s">
        <v>189</v>
      </c>
    </row>
    <row r="33" spans="2:7" ht="15.75" thickBot="1" x14ac:dyDescent="0.3"/>
    <row r="34" spans="2:7" ht="75" x14ac:dyDescent="0.25">
      <c r="B34" s="12" t="s">
        <v>0</v>
      </c>
      <c r="C34" s="13" t="s">
        <v>333</v>
      </c>
      <c r="D34" s="47" t="s">
        <v>194</v>
      </c>
      <c r="E34" s="13" t="s">
        <v>192</v>
      </c>
      <c r="F34" s="226" t="s">
        <v>332</v>
      </c>
      <c r="G34" s="224" t="s">
        <v>193</v>
      </c>
    </row>
    <row r="35" spans="2:7" x14ac:dyDescent="0.25">
      <c r="B35" s="25" t="s">
        <v>2</v>
      </c>
      <c r="C35" s="8">
        <v>33091</v>
      </c>
      <c r="D35" s="8">
        <v>293727.3</v>
      </c>
      <c r="E35" s="8"/>
      <c r="F35" s="221"/>
      <c r="G35" s="19">
        <v>118486</v>
      </c>
    </row>
    <row r="36" spans="2:7" x14ac:dyDescent="0.25">
      <c r="B36" s="25" t="s">
        <v>12</v>
      </c>
      <c r="C36" s="8">
        <v>65982</v>
      </c>
      <c r="D36" s="8">
        <v>597192</v>
      </c>
      <c r="E36" s="8">
        <v>1516</v>
      </c>
      <c r="F36" s="221">
        <f>E36*25</f>
        <v>37900</v>
      </c>
      <c r="G36" s="19"/>
    </row>
    <row r="37" spans="2:7" x14ac:dyDescent="0.25">
      <c r="B37" s="25" t="s">
        <v>17</v>
      </c>
      <c r="C37" s="8">
        <v>15748</v>
      </c>
      <c r="D37" s="8">
        <v>267385.90999999997</v>
      </c>
      <c r="E37" s="8">
        <v>335</v>
      </c>
      <c r="F37" s="221">
        <f>E37*25</f>
        <v>8375</v>
      </c>
      <c r="G37" s="19">
        <v>23812</v>
      </c>
    </row>
    <row r="38" spans="2:7" x14ac:dyDescent="0.25">
      <c r="B38" s="25" t="s">
        <v>18</v>
      </c>
      <c r="C38" s="8">
        <v>802</v>
      </c>
      <c r="D38" s="8">
        <v>13039</v>
      </c>
      <c r="E38" s="8"/>
      <c r="F38" s="221"/>
      <c r="G38" s="19">
        <v>801</v>
      </c>
    </row>
    <row r="39" spans="2:7" x14ac:dyDescent="0.25">
      <c r="B39" s="25" t="s">
        <v>20</v>
      </c>
      <c r="C39" s="8">
        <v>15159</v>
      </c>
      <c r="D39" s="8">
        <v>190360</v>
      </c>
      <c r="E39" s="8"/>
      <c r="F39" s="221"/>
      <c r="G39" s="19"/>
    </row>
    <row r="40" spans="2:7" x14ac:dyDescent="0.25">
      <c r="B40" s="25" t="s">
        <v>25</v>
      </c>
      <c r="C40" s="8"/>
      <c r="D40" s="8"/>
      <c r="E40" s="8"/>
      <c r="F40" s="221"/>
      <c r="G40" s="19"/>
    </row>
    <row r="41" spans="2:7" x14ac:dyDescent="0.25">
      <c r="B41" s="25" t="s">
        <v>28</v>
      </c>
      <c r="C41" s="8">
        <v>7029</v>
      </c>
      <c r="D41" s="8">
        <v>75783.039999999994</v>
      </c>
      <c r="E41" s="8"/>
      <c r="F41" s="221"/>
      <c r="G41" s="19">
        <v>3696</v>
      </c>
    </row>
    <row r="42" spans="2:7" x14ac:dyDescent="0.25">
      <c r="B42" s="25" t="s">
        <v>30</v>
      </c>
      <c r="C42" s="8">
        <v>81800</v>
      </c>
      <c r="D42" s="8">
        <v>1194939.6000000001</v>
      </c>
      <c r="E42" s="8">
        <v>10840</v>
      </c>
      <c r="F42" s="221">
        <f>E42*25</f>
        <v>271000</v>
      </c>
      <c r="G42" s="19">
        <v>49728</v>
      </c>
    </row>
    <row r="43" spans="2:7" x14ac:dyDescent="0.25">
      <c r="B43" s="25" t="s">
        <v>41</v>
      </c>
      <c r="C43" s="8">
        <v>65736</v>
      </c>
      <c r="D43" s="8">
        <v>708394.21</v>
      </c>
      <c r="E43" s="6"/>
      <c r="F43" s="222"/>
      <c r="G43" s="19">
        <v>20998</v>
      </c>
    </row>
    <row r="44" spans="2:7" x14ac:dyDescent="0.25">
      <c r="B44" s="25" t="s">
        <v>48</v>
      </c>
      <c r="C44" s="8">
        <v>72930</v>
      </c>
      <c r="D44" s="8">
        <v>1359656</v>
      </c>
      <c r="E44" s="6"/>
      <c r="F44" s="222"/>
      <c r="G44" s="19">
        <v>63992</v>
      </c>
    </row>
    <row r="45" spans="2:7" x14ac:dyDescent="0.25">
      <c r="B45" s="25" t="s">
        <v>54</v>
      </c>
      <c r="C45" s="8">
        <v>66130</v>
      </c>
      <c r="D45" s="8">
        <v>282962.17000000004</v>
      </c>
      <c r="E45" s="26">
        <v>171</v>
      </c>
      <c r="F45" s="223">
        <f>E45*25</f>
        <v>4275</v>
      </c>
      <c r="G45" s="19">
        <v>78712</v>
      </c>
    </row>
    <row r="46" spans="2:7" x14ac:dyDescent="0.25">
      <c r="B46" s="25" t="s">
        <v>58</v>
      </c>
      <c r="C46" s="8">
        <v>57420</v>
      </c>
      <c r="D46" s="8">
        <v>857399.68</v>
      </c>
      <c r="E46" s="26">
        <v>1517</v>
      </c>
      <c r="F46" s="223">
        <f>E46*25</f>
        <v>37925</v>
      </c>
      <c r="G46" s="19"/>
    </row>
    <row r="47" spans="2:7" x14ac:dyDescent="0.25">
      <c r="B47" s="25" t="s">
        <v>64</v>
      </c>
      <c r="C47" s="8">
        <v>5564</v>
      </c>
      <c r="D47" s="8">
        <v>95414.2</v>
      </c>
      <c r="E47" s="26"/>
      <c r="F47" s="223"/>
      <c r="G47" s="19">
        <v>1797</v>
      </c>
    </row>
    <row r="48" spans="2:7" x14ac:dyDescent="0.25">
      <c r="B48" s="25" t="s">
        <v>66</v>
      </c>
      <c r="C48" s="8">
        <v>21580</v>
      </c>
      <c r="D48" s="8">
        <v>421357.3</v>
      </c>
      <c r="E48" s="8">
        <v>9923</v>
      </c>
      <c r="F48" s="221">
        <f>E48*25</f>
        <v>248075</v>
      </c>
      <c r="G48" s="19">
        <v>25530</v>
      </c>
    </row>
    <row r="49" spans="2:7" x14ac:dyDescent="0.25">
      <c r="B49" s="25" t="s">
        <v>68</v>
      </c>
      <c r="C49" s="8">
        <v>1857</v>
      </c>
      <c r="D49" s="8">
        <v>26817</v>
      </c>
      <c r="E49" s="6"/>
      <c r="F49" s="222"/>
      <c r="G49" s="19">
        <v>387</v>
      </c>
    </row>
    <row r="50" spans="2:7" x14ac:dyDescent="0.25">
      <c r="B50" s="25" t="s">
        <v>70</v>
      </c>
      <c r="C50" s="8">
        <v>21593</v>
      </c>
      <c r="D50" s="8">
        <v>259116</v>
      </c>
      <c r="E50" s="6"/>
      <c r="F50" s="222"/>
      <c r="G50" s="19"/>
    </row>
    <row r="51" spans="2:7" x14ac:dyDescent="0.25">
      <c r="B51" s="25" t="s">
        <v>72</v>
      </c>
      <c r="C51" s="8">
        <v>15772</v>
      </c>
      <c r="D51" s="8">
        <v>103275.6</v>
      </c>
      <c r="E51" s="6"/>
      <c r="F51" s="222"/>
      <c r="G51" s="19"/>
    </row>
    <row r="52" spans="2:7" ht="15.75" thickBot="1" x14ac:dyDescent="0.3">
      <c r="B52" s="21" t="s">
        <v>172</v>
      </c>
      <c r="C52" s="22">
        <f>SUM(C35:C51)</f>
        <v>548193</v>
      </c>
      <c r="D52" s="49">
        <f>SUM(D35:D51)</f>
        <v>6746819.0099999998</v>
      </c>
      <c r="E52" s="22">
        <f>SUM(E35:E51)</f>
        <v>24302</v>
      </c>
      <c r="F52" s="49">
        <f>SUM(F35:F51)</f>
        <v>607550</v>
      </c>
      <c r="G52" s="23">
        <f>SUM(G35:G51)</f>
        <v>387939</v>
      </c>
    </row>
    <row r="53" spans="2:7" x14ac:dyDescent="0.25">
      <c r="F53" s="50"/>
    </row>
    <row r="54" spans="2:7" x14ac:dyDescent="0.25">
      <c r="B54" t="s">
        <v>78</v>
      </c>
    </row>
    <row r="55" spans="2:7" x14ac:dyDescent="0.25">
      <c r="B55" t="s">
        <v>195</v>
      </c>
    </row>
    <row r="56" spans="2:7" x14ac:dyDescent="0.25">
      <c r="B56" t="s">
        <v>190</v>
      </c>
    </row>
    <row r="57" spans="2:7" x14ac:dyDescent="0.25">
      <c r="B57" t="s">
        <v>80</v>
      </c>
    </row>
    <row r="58" spans="2:7" x14ac:dyDescent="0.25">
      <c r="B58" t="s">
        <v>196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73"/>
  <sheetViews>
    <sheetView workbookViewId="0">
      <selection activeCell="F41" sqref="F41"/>
    </sheetView>
  </sheetViews>
  <sheetFormatPr baseColWidth="10" defaultRowHeight="15" x14ac:dyDescent="0.25"/>
  <cols>
    <col min="2" max="2" width="14.42578125" customWidth="1"/>
  </cols>
  <sheetData>
    <row r="2" spans="2:32" ht="15.75" x14ac:dyDescent="0.3">
      <c r="D2" s="1" t="s">
        <v>191</v>
      </c>
    </row>
    <row r="5" spans="2:32" x14ac:dyDescent="0.25">
      <c r="B5" s="3" t="s">
        <v>197</v>
      </c>
    </row>
    <row r="6" spans="2:32" ht="15.75" thickBot="1" x14ac:dyDescent="0.3"/>
    <row r="7" spans="2:32" x14ac:dyDescent="0.25">
      <c r="B7" s="196" t="s">
        <v>0</v>
      </c>
      <c r="C7" s="195" t="s">
        <v>1</v>
      </c>
      <c r="D7" s="195" t="s">
        <v>81</v>
      </c>
      <c r="E7" s="195"/>
      <c r="F7" s="195"/>
      <c r="G7" s="195"/>
      <c r="H7" s="195"/>
      <c r="I7" s="195"/>
      <c r="J7" s="195"/>
      <c r="K7" s="195"/>
      <c r="L7" s="195"/>
      <c r="M7" s="195"/>
      <c r="N7" s="201" t="s">
        <v>82</v>
      </c>
      <c r="O7" s="195" t="s">
        <v>83</v>
      </c>
      <c r="P7" s="195"/>
      <c r="Q7" s="195"/>
      <c r="R7" s="201" t="s">
        <v>84</v>
      </c>
      <c r="S7" s="195" t="s">
        <v>85</v>
      </c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201" t="s">
        <v>86</v>
      </c>
      <c r="AF7" s="199" t="s">
        <v>112</v>
      </c>
    </row>
    <row r="8" spans="2:32" ht="27" customHeight="1" thickBot="1" x14ac:dyDescent="0.3">
      <c r="B8" s="197"/>
      <c r="C8" s="198"/>
      <c r="D8" s="27" t="s">
        <v>87</v>
      </c>
      <c r="E8" s="27" t="s">
        <v>88</v>
      </c>
      <c r="F8" s="27" t="s">
        <v>89</v>
      </c>
      <c r="G8" s="27" t="s">
        <v>90</v>
      </c>
      <c r="H8" s="27" t="s">
        <v>91</v>
      </c>
      <c r="I8" s="27" t="s">
        <v>92</v>
      </c>
      <c r="J8" s="27" t="s">
        <v>93</v>
      </c>
      <c r="K8" s="27" t="s">
        <v>94</v>
      </c>
      <c r="L8" s="27" t="s">
        <v>95</v>
      </c>
      <c r="M8" s="27" t="s">
        <v>96</v>
      </c>
      <c r="N8" s="202"/>
      <c r="O8" s="27" t="s">
        <v>97</v>
      </c>
      <c r="P8" s="27" t="s">
        <v>98</v>
      </c>
      <c r="Q8" s="27" t="s">
        <v>99</v>
      </c>
      <c r="R8" s="202"/>
      <c r="S8" s="27" t="s">
        <v>100</v>
      </c>
      <c r="T8" s="27" t="s">
        <v>101</v>
      </c>
      <c r="U8" s="27" t="s">
        <v>102</v>
      </c>
      <c r="V8" s="27" t="s">
        <v>103</v>
      </c>
      <c r="W8" s="27" t="s">
        <v>104</v>
      </c>
      <c r="X8" s="27" t="s">
        <v>105</v>
      </c>
      <c r="Y8" s="27" t="s">
        <v>106</v>
      </c>
      <c r="Z8" s="27" t="s">
        <v>107</v>
      </c>
      <c r="AA8" s="27" t="s">
        <v>108</v>
      </c>
      <c r="AB8" s="27" t="s">
        <v>109</v>
      </c>
      <c r="AC8" s="27" t="s">
        <v>110</v>
      </c>
      <c r="AD8" s="27" t="s">
        <v>111</v>
      </c>
      <c r="AE8" s="202"/>
      <c r="AF8" s="200"/>
    </row>
    <row r="9" spans="2:32" x14ac:dyDescent="0.25">
      <c r="B9" s="28" t="s">
        <v>2</v>
      </c>
      <c r="C9" s="29" t="s">
        <v>3</v>
      </c>
      <c r="D9" s="30">
        <v>43</v>
      </c>
      <c r="E9" s="30"/>
      <c r="F9" s="30">
        <v>363</v>
      </c>
      <c r="G9" s="30">
        <v>535</v>
      </c>
      <c r="H9" s="30"/>
      <c r="I9" s="30">
        <v>8</v>
      </c>
      <c r="J9" s="30">
        <v>4734</v>
      </c>
      <c r="K9" s="30"/>
      <c r="L9" s="30"/>
      <c r="M9" s="30"/>
      <c r="N9" s="31">
        <v>5683</v>
      </c>
      <c r="O9" s="30">
        <v>38351</v>
      </c>
      <c r="P9" s="30">
        <v>4930</v>
      </c>
      <c r="Q9" s="30">
        <v>1970</v>
      </c>
      <c r="R9" s="31">
        <v>45251</v>
      </c>
      <c r="S9" s="30">
        <v>92</v>
      </c>
      <c r="T9" s="30">
        <v>13</v>
      </c>
      <c r="U9" s="30">
        <v>27</v>
      </c>
      <c r="V9" s="30">
        <v>2011</v>
      </c>
      <c r="W9" s="30">
        <v>5338</v>
      </c>
      <c r="X9" s="30">
        <v>1866</v>
      </c>
      <c r="Y9" s="30"/>
      <c r="Z9" s="30">
        <v>21859</v>
      </c>
      <c r="AA9" s="30">
        <v>28203</v>
      </c>
      <c r="AB9" s="30">
        <v>12426</v>
      </c>
      <c r="AC9" s="30">
        <v>22583</v>
      </c>
      <c r="AD9" s="30"/>
      <c r="AE9" s="31">
        <v>94418</v>
      </c>
      <c r="AF9" s="32">
        <v>145352</v>
      </c>
    </row>
    <row r="10" spans="2:32" x14ac:dyDescent="0.25">
      <c r="B10" s="33"/>
      <c r="C10" s="34" t="s">
        <v>4</v>
      </c>
      <c r="D10" s="35"/>
      <c r="E10" s="35"/>
      <c r="F10" s="35">
        <v>252</v>
      </c>
      <c r="G10" s="35">
        <v>6681</v>
      </c>
      <c r="H10" s="35">
        <v>1115</v>
      </c>
      <c r="I10" s="35">
        <v>2886</v>
      </c>
      <c r="J10" s="35">
        <v>4746</v>
      </c>
      <c r="K10" s="35"/>
      <c r="L10" s="35">
        <v>485</v>
      </c>
      <c r="M10" s="35"/>
      <c r="N10" s="36">
        <v>16165</v>
      </c>
      <c r="O10" s="35">
        <v>276061</v>
      </c>
      <c r="P10" s="35">
        <v>17569</v>
      </c>
      <c r="Q10" s="35">
        <v>5122</v>
      </c>
      <c r="R10" s="36">
        <v>298752</v>
      </c>
      <c r="S10" s="35">
        <v>19847</v>
      </c>
      <c r="T10" s="35">
        <v>1610</v>
      </c>
      <c r="U10" s="35">
        <v>950</v>
      </c>
      <c r="V10" s="35">
        <v>16770</v>
      </c>
      <c r="W10" s="35">
        <v>4863</v>
      </c>
      <c r="X10" s="35">
        <v>4967</v>
      </c>
      <c r="Y10" s="35">
        <v>7514</v>
      </c>
      <c r="Z10" s="35">
        <v>71372</v>
      </c>
      <c r="AA10" s="35">
        <v>109425</v>
      </c>
      <c r="AB10" s="35">
        <v>47670</v>
      </c>
      <c r="AC10" s="35">
        <v>294082</v>
      </c>
      <c r="AD10" s="35"/>
      <c r="AE10" s="36">
        <v>579070</v>
      </c>
      <c r="AF10" s="37">
        <v>893987</v>
      </c>
    </row>
    <row r="11" spans="2:32" x14ac:dyDescent="0.25">
      <c r="B11" s="33"/>
      <c r="C11" s="34" t="s">
        <v>5</v>
      </c>
      <c r="D11" s="35"/>
      <c r="E11" s="35"/>
      <c r="F11" s="35"/>
      <c r="G11" s="35">
        <v>15293</v>
      </c>
      <c r="H11" s="35"/>
      <c r="I11" s="35">
        <v>1302</v>
      </c>
      <c r="J11" s="35">
        <v>8333</v>
      </c>
      <c r="K11" s="35"/>
      <c r="L11" s="35">
        <v>1023</v>
      </c>
      <c r="M11" s="35"/>
      <c r="N11" s="36">
        <v>25951</v>
      </c>
      <c r="O11" s="35">
        <v>216092</v>
      </c>
      <c r="P11" s="35">
        <v>58779</v>
      </c>
      <c r="Q11" s="35">
        <v>12208</v>
      </c>
      <c r="R11" s="36">
        <v>287079</v>
      </c>
      <c r="S11" s="35">
        <v>2871</v>
      </c>
      <c r="T11" s="35">
        <v>902</v>
      </c>
      <c r="U11" s="35">
        <v>283</v>
      </c>
      <c r="V11" s="35">
        <v>14806</v>
      </c>
      <c r="W11" s="35">
        <v>17248</v>
      </c>
      <c r="X11" s="35">
        <v>6664</v>
      </c>
      <c r="Y11" s="35"/>
      <c r="Z11" s="35">
        <v>183455</v>
      </c>
      <c r="AA11" s="35">
        <v>64455</v>
      </c>
      <c r="AB11" s="35">
        <v>81531</v>
      </c>
      <c r="AC11" s="35">
        <v>281450</v>
      </c>
      <c r="AD11" s="35">
        <v>58</v>
      </c>
      <c r="AE11" s="36">
        <v>653723</v>
      </c>
      <c r="AF11" s="37">
        <v>966753</v>
      </c>
    </row>
    <row r="12" spans="2:32" x14ac:dyDescent="0.25">
      <c r="B12" s="33"/>
      <c r="C12" s="34" t="s">
        <v>6</v>
      </c>
      <c r="D12" s="35">
        <v>27</v>
      </c>
      <c r="E12" s="35"/>
      <c r="F12" s="35">
        <v>975</v>
      </c>
      <c r="G12" s="35">
        <v>1094</v>
      </c>
      <c r="H12" s="35">
        <v>1</v>
      </c>
      <c r="I12" s="35">
        <v>150</v>
      </c>
      <c r="J12" s="35">
        <v>8699</v>
      </c>
      <c r="K12" s="35"/>
      <c r="L12" s="35">
        <v>218</v>
      </c>
      <c r="M12" s="35"/>
      <c r="N12" s="36">
        <v>11164</v>
      </c>
      <c r="O12" s="35">
        <v>193199</v>
      </c>
      <c r="P12" s="35">
        <v>27559</v>
      </c>
      <c r="Q12" s="35">
        <v>9522</v>
      </c>
      <c r="R12" s="36">
        <v>230280</v>
      </c>
      <c r="S12" s="35">
        <v>931</v>
      </c>
      <c r="T12" s="35">
        <v>1005</v>
      </c>
      <c r="U12" s="35">
        <v>218</v>
      </c>
      <c r="V12" s="35">
        <v>13519</v>
      </c>
      <c r="W12" s="35">
        <v>29060</v>
      </c>
      <c r="X12" s="35">
        <v>22291</v>
      </c>
      <c r="Y12" s="35"/>
      <c r="Z12" s="35">
        <v>131193</v>
      </c>
      <c r="AA12" s="35">
        <v>67090</v>
      </c>
      <c r="AB12" s="35">
        <v>44603</v>
      </c>
      <c r="AC12" s="35">
        <v>295054</v>
      </c>
      <c r="AD12" s="35"/>
      <c r="AE12" s="36">
        <v>604964</v>
      </c>
      <c r="AF12" s="37">
        <v>846408</v>
      </c>
    </row>
    <row r="13" spans="2:32" x14ac:dyDescent="0.25">
      <c r="B13" s="33"/>
      <c r="C13" s="34" t="s">
        <v>7</v>
      </c>
      <c r="D13" s="35"/>
      <c r="E13" s="35"/>
      <c r="F13" s="35"/>
      <c r="G13" s="35">
        <v>12136</v>
      </c>
      <c r="H13" s="35"/>
      <c r="I13" s="35">
        <v>431</v>
      </c>
      <c r="J13" s="35">
        <v>5175</v>
      </c>
      <c r="K13" s="35"/>
      <c r="L13" s="35">
        <v>321</v>
      </c>
      <c r="M13" s="35"/>
      <c r="N13" s="36">
        <v>18063</v>
      </c>
      <c r="O13" s="35">
        <v>20413</v>
      </c>
      <c r="P13" s="35">
        <v>16272</v>
      </c>
      <c r="Q13" s="35">
        <v>3065</v>
      </c>
      <c r="R13" s="36">
        <v>39750</v>
      </c>
      <c r="S13" s="35">
        <v>1760</v>
      </c>
      <c r="T13" s="35">
        <v>195</v>
      </c>
      <c r="U13" s="35">
        <v>1706</v>
      </c>
      <c r="V13" s="35">
        <v>7187</v>
      </c>
      <c r="W13" s="35">
        <v>1822</v>
      </c>
      <c r="X13" s="35">
        <v>6577</v>
      </c>
      <c r="Y13" s="35"/>
      <c r="Z13" s="35">
        <v>49563</v>
      </c>
      <c r="AA13" s="35">
        <v>37604</v>
      </c>
      <c r="AB13" s="35">
        <v>37036</v>
      </c>
      <c r="AC13" s="35">
        <v>312635</v>
      </c>
      <c r="AD13" s="35">
        <v>4</v>
      </c>
      <c r="AE13" s="36">
        <v>456089</v>
      </c>
      <c r="AF13" s="37">
        <v>513902</v>
      </c>
    </row>
    <row r="14" spans="2:32" x14ac:dyDescent="0.25">
      <c r="B14" s="33"/>
      <c r="C14" s="34" t="s">
        <v>8</v>
      </c>
      <c r="D14" s="35"/>
      <c r="E14" s="35"/>
      <c r="F14" s="35">
        <v>216</v>
      </c>
      <c r="G14" s="35">
        <v>14074</v>
      </c>
      <c r="H14" s="35">
        <v>6</v>
      </c>
      <c r="I14" s="35">
        <v>3638</v>
      </c>
      <c r="J14" s="35">
        <v>10767</v>
      </c>
      <c r="K14" s="35"/>
      <c r="L14" s="35">
        <v>1994</v>
      </c>
      <c r="M14" s="35"/>
      <c r="N14" s="36">
        <v>30695</v>
      </c>
      <c r="O14" s="35">
        <v>216995</v>
      </c>
      <c r="P14" s="35">
        <v>47973</v>
      </c>
      <c r="Q14" s="35">
        <v>11976</v>
      </c>
      <c r="R14" s="36">
        <v>276944</v>
      </c>
      <c r="S14" s="35">
        <v>3857</v>
      </c>
      <c r="T14" s="35">
        <v>1050</v>
      </c>
      <c r="U14" s="35">
        <v>484</v>
      </c>
      <c r="V14" s="35">
        <v>8716</v>
      </c>
      <c r="W14" s="35">
        <v>19761</v>
      </c>
      <c r="X14" s="35">
        <v>14991</v>
      </c>
      <c r="Y14" s="35"/>
      <c r="Z14" s="35">
        <v>151962</v>
      </c>
      <c r="AA14" s="35">
        <v>58266</v>
      </c>
      <c r="AB14" s="35">
        <v>54268</v>
      </c>
      <c r="AC14" s="35">
        <v>330877</v>
      </c>
      <c r="AD14" s="35">
        <v>18</v>
      </c>
      <c r="AE14" s="36">
        <v>644250</v>
      </c>
      <c r="AF14" s="37">
        <v>951889</v>
      </c>
    </row>
    <row r="15" spans="2:32" x14ac:dyDescent="0.25">
      <c r="B15" s="33"/>
      <c r="C15" s="34" t="s">
        <v>9</v>
      </c>
      <c r="D15" s="35"/>
      <c r="E15" s="35"/>
      <c r="F15" s="35">
        <v>274</v>
      </c>
      <c r="G15" s="35">
        <v>1089</v>
      </c>
      <c r="H15" s="35">
        <v>4</v>
      </c>
      <c r="I15" s="35">
        <v>267</v>
      </c>
      <c r="J15" s="35">
        <v>4847</v>
      </c>
      <c r="K15" s="35"/>
      <c r="L15" s="35">
        <v>396</v>
      </c>
      <c r="M15" s="35"/>
      <c r="N15" s="36">
        <v>6877</v>
      </c>
      <c r="O15" s="35">
        <v>80641</v>
      </c>
      <c r="P15" s="35">
        <v>13235</v>
      </c>
      <c r="Q15" s="35">
        <v>3939</v>
      </c>
      <c r="R15" s="36">
        <v>97815</v>
      </c>
      <c r="S15" s="35">
        <v>455</v>
      </c>
      <c r="T15" s="35">
        <v>126</v>
      </c>
      <c r="U15" s="35">
        <v>447</v>
      </c>
      <c r="V15" s="35">
        <v>8418</v>
      </c>
      <c r="W15" s="35">
        <v>532</v>
      </c>
      <c r="X15" s="35">
        <v>2416</v>
      </c>
      <c r="Y15" s="35"/>
      <c r="Z15" s="35">
        <v>40010</v>
      </c>
      <c r="AA15" s="35">
        <v>46321</v>
      </c>
      <c r="AB15" s="35">
        <v>25344</v>
      </c>
      <c r="AC15" s="35">
        <v>138759</v>
      </c>
      <c r="AD15" s="35"/>
      <c r="AE15" s="36">
        <v>262828</v>
      </c>
      <c r="AF15" s="37">
        <v>367520</v>
      </c>
    </row>
    <row r="16" spans="2:32" x14ac:dyDescent="0.25">
      <c r="B16" s="38"/>
      <c r="C16" s="34" t="s">
        <v>10</v>
      </c>
      <c r="D16" s="35"/>
      <c r="E16" s="35"/>
      <c r="F16" s="35">
        <v>20</v>
      </c>
      <c r="G16" s="35">
        <v>5053</v>
      </c>
      <c r="H16" s="35">
        <v>19</v>
      </c>
      <c r="I16" s="35">
        <v>298</v>
      </c>
      <c r="J16" s="35">
        <v>5317</v>
      </c>
      <c r="K16" s="35"/>
      <c r="L16" s="35">
        <v>179</v>
      </c>
      <c r="M16" s="35"/>
      <c r="N16" s="36">
        <v>10886</v>
      </c>
      <c r="O16" s="35">
        <v>247303</v>
      </c>
      <c r="P16" s="35">
        <v>82187</v>
      </c>
      <c r="Q16" s="35">
        <v>7793</v>
      </c>
      <c r="R16" s="36">
        <v>337283</v>
      </c>
      <c r="S16" s="35">
        <v>31511</v>
      </c>
      <c r="T16" s="35">
        <v>2078</v>
      </c>
      <c r="U16" s="35">
        <v>342</v>
      </c>
      <c r="V16" s="35">
        <v>23656</v>
      </c>
      <c r="W16" s="35">
        <v>6432</v>
      </c>
      <c r="X16" s="35">
        <v>7907</v>
      </c>
      <c r="Y16" s="35"/>
      <c r="Z16" s="35">
        <v>96519</v>
      </c>
      <c r="AA16" s="35">
        <v>130970</v>
      </c>
      <c r="AB16" s="35">
        <v>105092</v>
      </c>
      <c r="AC16" s="35">
        <v>370949</v>
      </c>
      <c r="AD16" s="35"/>
      <c r="AE16" s="36">
        <v>775456</v>
      </c>
      <c r="AF16" s="37">
        <v>1123625</v>
      </c>
    </row>
    <row r="17" spans="2:32" x14ac:dyDescent="0.25">
      <c r="B17" s="39" t="s">
        <v>11</v>
      </c>
      <c r="C17" s="40"/>
      <c r="D17" s="41">
        <v>70</v>
      </c>
      <c r="E17" s="41"/>
      <c r="F17" s="41">
        <v>2100</v>
      </c>
      <c r="G17" s="41">
        <v>55955</v>
      </c>
      <c r="H17" s="41">
        <v>1145</v>
      </c>
      <c r="I17" s="41">
        <v>8980</v>
      </c>
      <c r="J17" s="41">
        <v>52618</v>
      </c>
      <c r="K17" s="41"/>
      <c r="L17" s="41">
        <v>4616</v>
      </c>
      <c r="M17" s="41"/>
      <c r="N17" s="41">
        <v>125484</v>
      </c>
      <c r="O17" s="41">
        <v>1289055</v>
      </c>
      <c r="P17" s="41">
        <v>268504</v>
      </c>
      <c r="Q17" s="41">
        <v>55595</v>
      </c>
      <c r="R17" s="41">
        <v>1613154</v>
      </c>
      <c r="S17" s="41">
        <v>61324</v>
      </c>
      <c r="T17" s="41">
        <v>6979</v>
      </c>
      <c r="U17" s="41">
        <v>4457</v>
      </c>
      <c r="V17" s="41">
        <v>95083</v>
      </c>
      <c r="W17" s="41">
        <v>85056</v>
      </c>
      <c r="X17" s="41">
        <v>67679</v>
      </c>
      <c r="Y17" s="41">
        <v>7514</v>
      </c>
      <c r="Z17" s="41">
        <v>745933</v>
      </c>
      <c r="AA17" s="41">
        <v>542334</v>
      </c>
      <c r="AB17" s="41">
        <v>407970</v>
      </c>
      <c r="AC17" s="41">
        <v>2046389</v>
      </c>
      <c r="AD17" s="41">
        <v>80</v>
      </c>
      <c r="AE17" s="41">
        <v>4070798</v>
      </c>
      <c r="AF17" s="42">
        <v>5809436</v>
      </c>
    </row>
    <row r="18" spans="2:32" x14ac:dyDescent="0.25">
      <c r="B18" s="33" t="s">
        <v>12</v>
      </c>
      <c r="C18" s="34" t="s">
        <v>13</v>
      </c>
      <c r="D18" s="35"/>
      <c r="E18" s="35"/>
      <c r="F18" s="35"/>
      <c r="G18" s="35">
        <v>1099</v>
      </c>
      <c r="H18" s="35">
        <v>3703</v>
      </c>
      <c r="I18" s="35"/>
      <c r="J18" s="35">
        <v>28069</v>
      </c>
      <c r="K18" s="35"/>
      <c r="L18" s="35"/>
      <c r="M18" s="35">
        <v>414</v>
      </c>
      <c r="N18" s="36">
        <v>33285</v>
      </c>
      <c r="O18" s="35">
        <v>143054</v>
      </c>
      <c r="P18" s="35">
        <v>6826</v>
      </c>
      <c r="Q18" s="35">
        <v>6065</v>
      </c>
      <c r="R18" s="36">
        <v>155945</v>
      </c>
      <c r="S18" s="35">
        <v>6502</v>
      </c>
      <c r="T18" s="35">
        <v>3</v>
      </c>
      <c r="U18" s="35">
        <v>9994</v>
      </c>
      <c r="V18" s="35">
        <v>57254</v>
      </c>
      <c r="W18" s="35">
        <v>12891</v>
      </c>
      <c r="X18" s="35">
        <v>1853</v>
      </c>
      <c r="Y18" s="35">
        <v>96</v>
      </c>
      <c r="Z18" s="35">
        <v>38271</v>
      </c>
      <c r="AA18" s="35">
        <v>26848</v>
      </c>
      <c r="AB18" s="35">
        <v>17911</v>
      </c>
      <c r="AC18" s="35">
        <v>27116</v>
      </c>
      <c r="AD18" s="35">
        <v>663</v>
      </c>
      <c r="AE18" s="36">
        <v>199402</v>
      </c>
      <c r="AF18" s="37">
        <v>388632</v>
      </c>
    </row>
    <row r="19" spans="2:32" x14ac:dyDescent="0.25">
      <c r="B19" s="33"/>
      <c r="C19" s="34" t="s">
        <v>14</v>
      </c>
      <c r="D19" s="35"/>
      <c r="E19" s="35"/>
      <c r="F19" s="35">
        <v>3207</v>
      </c>
      <c r="G19" s="35">
        <v>2173</v>
      </c>
      <c r="H19" s="35">
        <v>2601</v>
      </c>
      <c r="I19" s="35">
        <v>229</v>
      </c>
      <c r="J19" s="35">
        <v>8797</v>
      </c>
      <c r="K19" s="35"/>
      <c r="L19" s="35"/>
      <c r="M19" s="35"/>
      <c r="N19" s="36">
        <v>17007</v>
      </c>
      <c r="O19" s="35">
        <v>47810</v>
      </c>
      <c r="P19" s="35">
        <v>16927</v>
      </c>
      <c r="Q19" s="35">
        <v>4909</v>
      </c>
      <c r="R19" s="36">
        <v>69646</v>
      </c>
      <c r="S19" s="35">
        <v>1249</v>
      </c>
      <c r="T19" s="35"/>
      <c r="U19" s="35">
        <v>3446</v>
      </c>
      <c r="V19" s="35">
        <v>42849</v>
      </c>
      <c r="W19" s="35">
        <v>6320</v>
      </c>
      <c r="X19" s="35">
        <v>3492</v>
      </c>
      <c r="Y19" s="35"/>
      <c r="Z19" s="35">
        <v>28208</v>
      </c>
      <c r="AA19" s="35">
        <v>25888</v>
      </c>
      <c r="AB19" s="35">
        <v>12184</v>
      </c>
      <c r="AC19" s="35">
        <v>74710</v>
      </c>
      <c r="AD19" s="35">
        <v>4</v>
      </c>
      <c r="AE19" s="36">
        <v>198350</v>
      </c>
      <c r="AF19" s="37">
        <v>285003</v>
      </c>
    </row>
    <row r="20" spans="2:32" x14ac:dyDescent="0.25">
      <c r="B20" s="38"/>
      <c r="C20" s="34" t="s">
        <v>15</v>
      </c>
      <c r="D20" s="35"/>
      <c r="E20" s="35"/>
      <c r="F20" s="35">
        <v>84</v>
      </c>
      <c r="G20" s="35">
        <v>1178</v>
      </c>
      <c r="H20" s="35">
        <v>5301</v>
      </c>
      <c r="I20" s="35"/>
      <c r="J20" s="35">
        <v>9976</v>
      </c>
      <c r="K20" s="35"/>
      <c r="L20" s="35"/>
      <c r="M20" s="35"/>
      <c r="N20" s="36">
        <v>16539</v>
      </c>
      <c r="O20" s="35">
        <v>376661</v>
      </c>
      <c r="P20" s="35">
        <v>17289</v>
      </c>
      <c r="Q20" s="35">
        <v>10430</v>
      </c>
      <c r="R20" s="36">
        <v>404380</v>
      </c>
      <c r="S20" s="35">
        <v>3671</v>
      </c>
      <c r="T20" s="35">
        <v>1</v>
      </c>
      <c r="U20" s="35">
        <v>5091</v>
      </c>
      <c r="V20" s="35">
        <v>72829</v>
      </c>
      <c r="W20" s="35">
        <v>12391</v>
      </c>
      <c r="X20" s="35">
        <v>7261</v>
      </c>
      <c r="Y20" s="35">
        <v>270</v>
      </c>
      <c r="Z20" s="35">
        <v>57272</v>
      </c>
      <c r="AA20" s="35">
        <v>45730</v>
      </c>
      <c r="AB20" s="35">
        <v>21056</v>
      </c>
      <c r="AC20" s="35">
        <v>74429</v>
      </c>
      <c r="AD20" s="35">
        <v>502</v>
      </c>
      <c r="AE20" s="36">
        <v>300503</v>
      </c>
      <c r="AF20" s="37">
        <v>721422</v>
      </c>
    </row>
    <row r="21" spans="2:32" x14ac:dyDescent="0.25">
      <c r="B21" s="39" t="s">
        <v>16</v>
      </c>
      <c r="C21" s="40"/>
      <c r="D21" s="41"/>
      <c r="E21" s="41"/>
      <c r="F21" s="41">
        <v>3291</v>
      </c>
      <c r="G21" s="41">
        <v>4450</v>
      </c>
      <c r="H21" s="41">
        <v>11605</v>
      </c>
      <c r="I21" s="41">
        <v>229</v>
      </c>
      <c r="J21" s="41">
        <v>46842</v>
      </c>
      <c r="K21" s="41"/>
      <c r="L21" s="41"/>
      <c r="M21" s="41">
        <v>414</v>
      </c>
      <c r="N21" s="41">
        <v>66831</v>
      </c>
      <c r="O21" s="41">
        <v>567525</v>
      </c>
      <c r="P21" s="41">
        <v>41042</v>
      </c>
      <c r="Q21" s="41">
        <v>21404</v>
      </c>
      <c r="R21" s="41">
        <v>629971</v>
      </c>
      <c r="S21" s="41">
        <v>11422</v>
      </c>
      <c r="T21" s="41">
        <v>4</v>
      </c>
      <c r="U21" s="41">
        <v>18531</v>
      </c>
      <c r="V21" s="41">
        <v>172932</v>
      </c>
      <c r="W21" s="41">
        <v>31602</v>
      </c>
      <c r="X21" s="41">
        <v>12606</v>
      </c>
      <c r="Y21" s="41">
        <v>366</v>
      </c>
      <c r="Z21" s="41">
        <v>123751</v>
      </c>
      <c r="AA21" s="41">
        <v>98466</v>
      </c>
      <c r="AB21" s="41">
        <v>51151</v>
      </c>
      <c r="AC21" s="41">
        <v>176255</v>
      </c>
      <c r="AD21" s="41">
        <v>1169</v>
      </c>
      <c r="AE21" s="41">
        <v>698255</v>
      </c>
      <c r="AF21" s="42">
        <v>1395057</v>
      </c>
    </row>
    <row r="22" spans="2:32" x14ac:dyDescent="0.25">
      <c r="B22" s="38" t="s">
        <v>18</v>
      </c>
      <c r="C22" s="34" t="s">
        <v>18</v>
      </c>
      <c r="D22" s="35"/>
      <c r="E22" s="35">
        <v>1712</v>
      </c>
      <c r="F22" s="35"/>
      <c r="G22" s="35"/>
      <c r="H22" s="35"/>
      <c r="I22" s="35"/>
      <c r="J22" s="35"/>
      <c r="K22" s="35"/>
      <c r="L22" s="35"/>
      <c r="M22" s="35"/>
      <c r="N22" s="36">
        <v>1712</v>
      </c>
      <c r="O22" s="35">
        <v>92110</v>
      </c>
      <c r="P22" s="35">
        <v>18476</v>
      </c>
      <c r="Q22" s="35"/>
      <c r="R22" s="36">
        <v>110586</v>
      </c>
      <c r="S22" s="35"/>
      <c r="T22" s="35"/>
      <c r="U22" s="35"/>
      <c r="V22" s="35">
        <v>14398</v>
      </c>
      <c r="W22" s="35"/>
      <c r="X22" s="35"/>
      <c r="Y22" s="35"/>
      <c r="Z22" s="35">
        <v>134131</v>
      </c>
      <c r="AA22" s="35">
        <v>121035</v>
      </c>
      <c r="AB22" s="35">
        <v>24919</v>
      </c>
      <c r="AC22" s="35">
        <v>632955</v>
      </c>
      <c r="AD22" s="35">
        <v>13063</v>
      </c>
      <c r="AE22" s="36">
        <v>940501</v>
      </c>
      <c r="AF22" s="37">
        <v>1052799</v>
      </c>
    </row>
    <row r="23" spans="2:32" x14ac:dyDescent="0.25">
      <c r="B23" s="39" t="s">
        <v>19</v>
      </c>
      <c r="C23" s="40"/>
      <c r="D23" s="41"/>
      <c r="E23" s="41">
        <v>1712</v>
      </c>
      <c r="F23" s="41"/>
      <c r="G23" s="41"/>
      <c r="H23" s="41"/>
      <c r="I23" s="41"/>
      <c r="J23" s="41"/>
      <c r="K23" s="41"/>
      <c r="L23" s="41"/>
      <c r="M23" s="41"/>
      <c r="N23" s="41">
        <v>1712</v>
      </c>
      <c r="O23" s="41">
        <v>92110</v>
      </c>
      <c r="P23" s="41">
        <v>18476</v>
      </c>
      <c r="Q23" s="41"/>
      <c r="R23" s="41">
        <v>110586</v>
      </c>
      <c r="S23" s="41"/>
      <c r="T23" s="41"/>
      <c r="U23" s="41"/>
      <c r="V23" s="41">
        <v>14398</v>
      </c>
      <c r="W23" s="41"/>
      <c r="X23" s="41"/>
      <c r="Y23" s="41"/>
      <c r="Z23" s="41">
        <v>134131</v>
      </c>
      <c r="AA23" s="41">
        <v>121035</v>
      </c>
      <c r="AB23" s="41">
        <v>24919</v>
      </c>
      <c r="AC23" s="41">
        <v>632955</v>
      </c>
      <c r="AD23" s="41">
        <v>13063</v>
      </c>
      <c r="AE23" s="41">
        <v>940501</v>
      </c>
      <c r="AF23" s="42">
        <v>1052799</v>
      </c>
    </row>
    <row r="24" spans="2:32" x14ac:dyDescent="0.25">
      <c r="B24" s="33" t="s">
        <v>20</v>
      </c>
      <c r="C24" s="34" t="s">
        <v>21</v>
      </c>
      <c r="D24" s="35">
        <v>298</v>
      </c>
      <c r="E24" s="35"/>
      <c r="F24" s="35">
        <v>8</v>
      </c>
      <c r="G24" s="35">
        <v>117</v>
      </c>
      <c r="H24" s="35"/>
      <c r="I24" s="35">
        <v>65</v>
      </c>
      <c r="J24" s="35">
        <v>6890</v>
      </c>
      <c r="K24" s="35"/>
      <c r="L24" s="35">
        <v>187</v>
      </c>
      <c r="M24" s="35"/>
      <c r="N24" s="36">
        <v>7565</v>
      </c>
      <c r="O24" s="35">
        <v>155694</v>
      </c>
      <c r="P24" s="35">
        <v>5224</v>
      </c>
      <c r="Q24" s="35">
        <v>1422</v>
      </c>
      <c r="R24" s="36">
        <v>162340</v>
      </c>
      <c r="S24" s="35">
        <v>13925</v>
      </c>
      <c r="T24" s="35">
        <v>14</v>
      </c>
      <c r="U24" s="35">
        <v>1162</v>
      </c>
      <c r="V24" s="35">
        <v>493</v>
      </c>
      <c r="W24" s="35">
        <v>4614</v>
      </c>
      <c r="X24" s="35">
        <v>16396</v>
      </c>
      <c r="Y24" s="35"/>
      <c r="Z24" s="35">
        <v>75780</v>
      </c>
      <c r="AA24" s="35">
        <v>28603</v>
      </c>
      <c r="AB24" s="35">
        <v>14871</v>
      </c>
      <c r="AC24" s="35">
        <v>179755</v>
      </c>
      <c r="AD24" s="35">
        <v>890</v>
      </c>
      <c r="AE24" s="36">
        <v>336503</v>
      </c>
      <c r="AF24" s="37">
        <v>506408</v>
      </c>
    </row>
    <row r="25" spans="2:32" x14ac:dyDescent="0.25">
      <c r="B25" s="33"/>
      <c r="C25" s="34" t="s">
        <v>22</v>
      </c>
      <c r="D25" s="35"/>
      <c r="E25" s="35"/>
      <c r="F25" s="35">
        <v>577</v>
      </c>
      <c r="G25" s="35">
        <v>14</v>
      </c>
      <c r="H25" s="35">
        <v>88</v>
      </c>
      <c r="I25" s="35"/>
      <c r="J25" s="35">
        <v>5847</v>
      </c>
      <c r="K25" s="35"/>
      <c r="L25" s="35">
        <v>13</v>
      </c>
      <c r="M25" s="35"/>
      <c r="N25" s="36">
        <v>6539</v>
      </c>
      <c r="O25" s="35">
        <v>77184</v>
      </c>
      <c r="P25" s="35">
        <v>3542</v>
      </c>
      <c r="Q25" s="35">
        <v>779</v>
      </c>
      <c r="R25" s="36">
        <v>81505</v>
      </c>
      <c r="S25" s="35">
        <v>2135</v>
      </c>
      <c r="T25" s="35">
        <v>107</v>
      </c>
      <c r="U25" s="35">
        <v>1259</v>
      </c>
      <c r="V25" s="35">
        <v>3161</v>
      </c>
      <c r="W25" s="35">
        <v>5302</v>
      </c>
      <c r="X25" s="35">
        <v>4963</v>
      </c>
      <c r="Y25" s="35"/>
      <c r="Z25" s="35">
        <v>16677</v>
      </c>
      <c r="AA25" s="35">
        <v>22808</v>
      </c>
      <c r="AB25" s="35">
        <v>2876</v>
      </c>
      <c r="AC25" s="35">
        <v>331931</v>
      </c>
      <c r="AD25" s="35">
        <v>195</v>
      </c>
      <c r="AE25" s="36">
        <v>391414</v>
      </c>
      <c r="AF25" s="37">
        <v>479458</v>
      </c>
    </row>
    <row r="26" spans="2:32" x14ac:dyDescent="0.25">
      <c r="B26" s="38"/>
      <c r="C26" s="34" t="s">
        <v>23</v>
      </c>
      <c r="D26" s="35">
        <v>66</v>
      </c>
      <c r="E26" s="35"/>
      <c r="F26" s="35">
        <v>473</v>
      </c>
      <c r="G26" s="35">
        <v>487</v>
      </c>
      <c r="H26" s="35">
        <v>232</v>
      </c>
      <c r="I26" s="35">
        <v>27</v>
      </c>
      <c r="J26" s="35">
        <v>13267</v>
      </c>
      <c r="K26" s="35"/>
      <c r="L26" s="35">
        <v>438</v>
      </c>
      <c r="M26" s="35"/>
      <c r="N26" s="36">
        <v>14990</v>
      </c>
      <c r="O26" s="35">
        <v>187112</v>
      </c>
      <c r="P26" s="35">
        <v>8941</v>
      </c>
      <c r="Q26" s="35">
        <v>3336</v>
      </c>
      <c r="R26" s="36">
        <v>199389</v>
      </c>
      <c r="S26" s="35">
        <v>46270</v>
      </c>
      <c r="T26" s="35">
        <v>241</v>
      </c>
      <c r="U26" s="35">
        <v>1481</v>
      </c>
      <c r="V26" s="35">
        <v>1163</v>
      </c>
      <c r="W26" s="35">
        <v>25694</v>
      </c>
      <c r="X26" s="35">
        <v>20968</v>
      </c>
      <c r="Y26" s="35"/>
      <c r="Z26" s="35">
        <v>53077</v>
      </c>
      <c r="AA26" s="35">
        <v>41524</v>
      </c>
      <c r="AB26" s="35">
        <v>14486</v>
      </c>
      <c r="AC26" s="35">
        <v>236920</v>
      </c>
      <c r="AD26" s="35">
        <v>1550</v>
      </c>
      <c r="AE26" s="36">
        <v>443374</v>
      </c>
      <c r="AF26" s="37">
        <v>657753</v>
      </c>
    </row>
    <row r="27" spans="2:32" x14ac:dyDescent="0.25">
      <c r="B27" s="39" t="s">
        <v>24</v>
      </c>
      <c r="C27" s="40"/>
      <c r="D27" s="41">
        <v>364</v>
      </c>
      <c r="E27" s="41"/>
      <c r="F27" s="41">
        <v>1058</v>
      </c>
      <c r="G27" s="41">
        <v>618</v>
      </c>
      <c r="H27" s="41">
        <v>320</v>
      </c>
      <c r="I27" s="41">
        <v>92</v>
      </c>
      <c r="J27" s="41">
        <v>26004</v>
      </c>
      <c r="K27" s="41"/>
      <c r="L27" s="41">
        <v>638</v>
      </c>
      <c r="M27" s="41"/>
      <c r="N27" s="41">
        <v>29094</v>
      </c>
      <c r="O27" s="41">
        <v>419990</v>
      </c>
      <c r="P27" s="41">
        <v>17707</v>
      </c>
      <c r="Q27" s="41">
        <v>5537</v>
      </c>
      <c r="R27" s="41">
        <v>443234</v>
      </c>
      <c r="S27" s="41">
        <v>62330</v>
      </c>
      <c r="T27" s="41">
        <v>362</v>
      </c>
      <c r="U27" s="41">
        <v>3902</v>
      </c>
      <c r="V27" s="41">
        <v>4817</v>
      </c>
      <c r="W27" s="41">
        <v>35610</v>
      </c>
      <c r="X27" s="41">
        <v>42327</v>
      </c>
      <c r="Y27" s="41"/>
      <c r="Z27" s="41">
        <v>145534</v>
      </c>
      <c r="AA27" s="41">
        <v>92935</v>
      </c>
      <c r="AB27" s="41">
        <v>32233</v>
      </c>
      <c r="AC27" s="41">
        <v>748606</v>
      </c>
      <c r="AD27" s="41">
        <v>2635</v>
      </c>
      <c r="AE27" s="41">
        <v>1171291</v>
      </c>
      <c r="AF27" s="42">
        <v>1643619</v>
      </c>
    </row>
    <row r="28" spans="2:32" x14ac:dyDescent="0.25">
      <c r="B28" s="38" t="s">
        <v>25</v>
      </c>
      <c r="C28" s="34" t="s">
        <v>225</v>
      </c>
      <c r="D28" s="35"/>
      <c r="E28" s="35"/>
      <c r="F28" s="35"/>
      <c r="G28" s="35"/>
      <c r="H28" s="35"/>
      <c r="I28" s="35"/>
      <c r="J28" s="35"/>
      <c r="K28" s="35"/>
      <c r="L28" s="35">
        <v>124</v>
      </c>
      <c r="M28" s="35"/>
      <c r="N28" s="36">
        <v>124</v>
      </c>
      <c r="O28" s="35"/>
      <c r="P28" s="35"/>
      <c r="Q28" s="35"/>
      <c r="R28" s="3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37">
        <v>124</v>
      </c>
    </row>
    <row r="29" spans="2:32" x14ac:dyDescent="0.25">
      <c r="B29" s="39" t="s">
        <v>27</v>
      </c>
      <c r="C29" s="40"/>
      <c r="D29" s="41"/>
      <c r="E29" s="41"/>
      <c r="F29" s="41"/>
      <c r="G29" s="41"/>
      <c r="H29" s="41"/>
      <c r="I29" s="41"/>
      <c r="J29" s="41"/>
      <c r="K29" s="41"/>
      <c r="L29" s="41">
        <v>124</v>
      </c>
      <c r="M29" s="41"/>
      <c r="N29" s="41">
        <v>124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>
        <v>124</v>
      </c>
    </row>
    <row r="30" spans="2:32" x14ac:dyDescent="0.25">
      <c r="B30" s="38" t="s">
        <v>28</v>
      </c>
      <c r="C30" s="34" t="s">
        <v>28</v>
      </c>
      <c r="D30" s="35"/>
      <c r="E30" s="35"/>
      <c r="F30" s="35"/>
      <c r="G30" s="35">
        <v>116</v>
      </c>
      <c r="H30" s="35">
        <v>498</v>
      </c>
      <c r="I30" s="35"/>
      <c r="J30" s="35">
        <v>2375</v>
      </c>
      <c r="K30" s="35">
        <v>38</v>
      </c>
      <c r="L30" s="35"/>
      <c r="M30" s="35">
        <v>18</v>
      </c>
      <c r="N30" s="36">
        <v>3045</v>
      </c>
      <c r="O30" s="35"/>
      <c r="P30" s="35">
        <v>234</v>
      </c>
      <c r="Q30" s="35">
        <v>1109</v>
      </c>
      <c r="R30" s="36">
        <v>1343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  <c r="AF30" s="37">
        <v>4388</v>
      </c>
    </row>
    <row r="31" spans="2:32" x14ac:dyDescent="0.25">
      <c r="B31" s="39" t="s">
        <v>29</v>
      </c>
      <c r="C31" s="40"/>
      <c r="D31" s="41"/>
      <c r="E31" s="41"/>
      <c r="F31" s="41"/>
      <c r="G31" s="41">
        <v>116</v>
      </c>
      <c r="H31" s="41">
        <v>498</v>
      </c>
      <c r="I31" s="41"/>
      <c r="J31" s="41">
        <v>2375</v>
      </c>
      <c r="K31" s="41">
        <v>38</v>
      </c>
      <c r="L31" s="41"/>
      <c r="M31" s="41">
        <v>18</v>
      </c>
      <c r="N31" s="41">
        <v>3045</v>
      </c>
      <c r="O31" s="41"/>
      <c r="P31" s="41">
        <v>234</v>
      </c>
      <c r="Q31" s="41">
        <v>1109</v>
      </c>
      <c r="R31" s="41">
        <v>1343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>
        <v>4388</v>
      </c>
    </row>
    <row r="32" spans="2:32" x14ac:dyDescent="0.25">
      <c r="B32" s="33" t="s">
        <v>30</v>
      </c>
      <c r="C32" s="34" t="s">
        <v>31</v>
      </c>
      <c r="D32" s="35"/>
      <c r="E32" s="35"/>
      <c r="F32" s="35">
        <v>523</v>
      </c>
      <c r="G32" s="35">
        <v>696</v>
      </c>
      <c r="H32" s="35">
        <v>362</v>
      </c>
      <c r="I32" s="35">
        <v>230</v>
      </c>
      <c r="J32" s="35">
        <v>6485</v>
      </c>
      <c r="K32" s="35"/>
      <c r="L32" s="35">
        <v>122</v>
      </c>
      <c r="M32" s="35"/>
      <c r="N32" s="36">
        <v>8418</v>
      </c>
      <c r="O32" s="35">
        <v>27846</v>
      </c>
      <c r="P32" s="35">
        <v>5793</v>
      </c>
      <c r="Q32" s="35">
        <v>4343</v>
      </c>
      <c r="R32" s="36">
        <v>37982</v>
      </c>
      <c r="S32" s="35">
        <v>1148</v>
      </c>
      <c r="T32" s="35"/>
      <c r="U32" s="35">
        <v>1166</v>
      </c>
      <c r="V32" s="35">
        <v>11404</v>
      </c>
      <c r="W32" s="35">
        <v>1588</v>
      </c>
      <c r="X32" s="35"/>
      <c r="Y32" s="35">
        <v>1280</v>
      </c>
      <c r="Z32" s="35">
        <v>25435</v>
      </c>
      <c r="AA32" s="35">
        <v>14036</v>
      </c>
      <c r="AB32" s="35">
        <v>4395</v>
      </c>
      <c r="AC32" s="35">
        <v>18203</v>
      </c>
      <c r="AD32" s="35">
        <v>969</v>
      </c>
      <c r="AE32" s="36">
        <v>79624</v>
      </c>
      <c r="AF32" s="37">
        <v>126024</v>
      </c>
    </row>
    <row r="33" spans="2:32" x14ac:dyDescent="0.25">
      <c r="B33" s="33"/>
      <c r="C33" s="34" t="s">
        <v>32</v>
      </c>
      <c r="D33" s="35"/>
      <c r="E33" s="35"/>
      <c r="F33" s="35">
        <v>11</v>
      </c>
      <c r="G33" s="35">
        <v>717</v>
      </c>
      <c r="H33" s="35">
        <v>7123</v>
      </c>
      <c r="I33" s="35">
        <v>187</v>
      </c>
      <c r="J33" s="35">
        <v>8163</v>
      </c>
      <c r="K33" s="35">
        <v>3</v>
      </c>
      <c r="L33" s="35">
        <v>2</v>
      </c>
      <c r="M33" s="35"/>
      <c r="N33" s="36">
        <v>16206</v>
      </c>
      <c r="O33" s="35">
        <v>44181</v>
      </c>
      <c r="P33" s="35">
        <v>7351</v>
      </c>
      <c r="Q33" s="35">
        <v>3628</v>
      </c>
      <c r="R33" s="36">
        <v>55160</v>
      </c>
      <c r="S33" s="35">
        <v>1348</v>
      </c>
      <c r="T33" s="35"/>
      <c r="U33" s="35">
        <v>14156</v>
      </c>
      <c r="V33" s="35">
        <v>155675</v>
      </c>
      <c r="W33" s="35">
        <v>5335</v>
      </c>
      <c r="X33" s="35"/>
      <c r="Y33" s="35">
        <v>68</v>
      </c>
      <c r="Z33" s="35">
        <v>24690</v>
      </c>
      <c r="AA33" s="35">
        <v>37089</v>
      </c>
      <c r="AB33" s="35">
        <v>4916</v>
      </c>
      <c r="AC33" s="35">
        <v>17419</v>
      </c>
      <c r="AD33" s="35">
        <v>421</v>
      </c>
      <c r="AE33" s="36">
        <v>261117</v>
      </c>
      <c r="AF33" s="37">
        <v>332483</v>
      </c>
    </row>
    <row r="34" spans="2:32" x14ac:dyDescent="0.25">
      <c r="B34" s="33"/>
      <c r="C34" s="34" t="s">
        <v>33</v>
      </c>
      <c r="D34" s="35"/>
      <c r="E34" s="35"/>
      <c r="F34" s="35">
        <v>51</v>
      </c>
      <c r="G34" s="35">
        <v>507</v>
      </c>
      <c r="H34" s="35">
        <v>2319</v>
      </c>
      <c r="I34" s="35">
        <v>16</v>
      </c>
      <c r="J34" s="35">
        <v>5242</v>
      </c>
      <c r="K34" s="35">
        <v>25</v>
      </c>
      <c r="L34" s="35">
        <v>3</v>
      </c>
      <c r="M34" s="35">
        <v>499</v>
      </c>
      <c r="N34" s="36">
        <v>8662</v>
      </c>
      <c r="O34" s="35">
        <v>17213</v>
      </c>
      <c r="P34" s="35">
        <v>5409</v>
      </c>
      <c r="Q34" s="35">
        <v>746</v>
      </c>
      <c r="R34" s="36">
        <v>23368</v>
      </c>
      <c r="S34" s="35">
        <v>46</v>
      </c>
      <c r="T34" s="35"/>
      <c r="U34" s="35">
        <v>1850</v>
      </c>
      <c r="V34" s="35">
        <v>79092</v>
      </c>
      <c r="W34" s="35">
        <v>490</v>
      </c>
      <c r="X34" s="35"/>
      <c r="Y34" s="35"/>
      <c r="Z34" s="35">
        <v>5573</v>
      </c>
      <c r="AA34" s="35">
        <v>15123</v>
      </c>
      <c r="AB34" s="35">
        <v>2192</v>
      </c>
      <c r="AC34" s="35">
        <v>993</v>
      </c>
      <c r="AD34" s="35">
        <v>1344</v>
      </c>
      <c r="AE34" s="36">
        <v>106703</v>
      </c>
      <c r="AF34" s="37">
        <v>138733</v>
      </c>
    </row>
    <row r="35" spans="2:32" x14ac:dyDescent="0.25">
      <c r="B35" s="33"/>
      <c r="C35" s="34" t="s">
        <v>34</v>
      </c>
      <c r="D35" s="35"/>
      <c r="E35" s="35"/>
      <c r="F35" s="35"/>
      <c r="G35" s="35">
        <v>711</v>
      </c>
      <c r="H35" s="35">
        <v>944</v>
      </c>
      <c r="I35" s="35">
        <v>47</v>
      </c>
      <c r="J35" s="35">
        <v>1318</v>
      </c>
      <c r="K35" s="35">
        <v>26</v>
      </c>
      <c r="L35" s="35"/>
      <c r="M35" s="35">
        <v>21</v>
      </c>
      <c r="N35" s="36">
        <v>3067</v>
      </c>
      <c r="O35" s="35">
        <v>25799</v>
      </c>
      <c r="P35" s="35">
        <v>3208</v>
      </c>
      <c r="Q35" s="35">
        <v>1104</v>
      </c>
      <c r="R35" s="36">
        <v>30111</v>
      </c>
      <c r="S35" s="35">
        <v>754</v>
      </c>
      <c r="T35" s="35"/>
      <c r="U35" s="35">
        <v>2120</v>
      </c>
      <c r="V35" s="35">
        <v>77559</v>
      </c>
      <c r="W35" s="35">
        <v>2729</v>
      </c>
      <c r="X35" s="35"/>
      <c r="Y35" s="35">
        <v>180</v>
      </c>
      <c r="Z35" s="35">
        <v>16822</v>
      </c>
      <c r="AA35" s="35">
        <v>15792</v>
      </c>
      <c r="AB35" s="35">
        <v>2138</v>
      </c>
      <c r="AC35" s="35">
        <v>913</v>
      </c>
      <c r="AD35" s="35">
        <v>499</v>
      </c>
      <c r="AE35" s="36">
        <v>119506</v>
      </c>
      <c r="AF35" s="37">
        <v>152684</v>
      </c>
    </row>
    <row r="36" spans="2:32" x14ac:dyDescent="0.25">
      <c r="B36" s="33"/>
      <c r="C36" s="34" t="s">
        <v>35</v>
      </c>
      <c r="D36" s="35"/>
      <c r="E36" s="35"/>
      <c r="F36" s="35">
        <v>156</v>
      </c>
      <c r="G36" s="35">
        <v>494</v>
      </c>
      <c r="H36" s="35">
        <v>492</v>
      </c>
      <c r="I36" s="35">
        <v>196</v>
      </c>
      <c r="J36" s="35">
        <v>7520</v>
      </c>
      <c r="K36" s="35"/>
      <c r="L36" s="35">
        <v>131</v>
      </c>
      <c r="M36" s="35"/>
      <c r="N36" s="36">
        <v>8989</v>
      </c>
      <c r="O36" s="35">
        <v>21913</v>
      </c>
      <c r="P36" s="35">
        <v>10430</v>
      </c>
      <c r="Q36" s="35">
        <v>8987</v>
      </c>
      <c r="R36" s="36">
        <v>41330</v>
      </c>
      <c r="S36" s="35">
        <v>3793</v>
      </c>
      <c r="T36" s="35"/>
      <c r="U36" s="35">
        <v>2199</v>
      </c>
      <c r="V36" s="35">
        <v>11516</v>
      </c>
      <c r="W36" s="35">
        <v>1402</v>
      </c>
      <c r="X36" s="35"/>
      <c r="Y36" s="35">
        <v>1903</v>
      </c>
      <c r="Z36" s="35">
        <v>53329</v>
      </c>
      <c r="AA36" s="35">
        <v>43191</v>
      </c>
      <c r="AB36" s="35">
        <v>14388</v>
      </c>
      <c r="AC36" s="35">
        <v>15161</v>
      </c>
      <c r="AD36" s="35">
        <v>592</v>
      </c>
      <c r="AE36" s="36">
        <v>147474</v>
      </c>
      <c r="AF36" s="37">
        <v>197793</v>
      </c>
    </row>
    <row r="37" spans="2:32" x14ac:dyDescent="0.25">
      <c r="B37" s="33"/>
      <c r="C37" s="34" t="s">
        <v>36</v>
      </c>
      <c r="D37" s="35"/>
      <c r="E37" s="35"/>
      <c r="F37" s="35">
        <v>1</v>
      </c>
      <c r="G37" s="35">
        <v>117</v>
      </c>
      <c r="H37" s="35">
        <v>730</v>
      </c>
      <c r="I37" s="35">
        <v>92</v>
      </c>
      <c r="J37" s="35">
        <v>1779</v>
      </c>
      <c r="K37" s="35"/>
      <c r="L37" s="35">
        <v>19</v>
      </c>
      <c r="M37" s="35"/>
      <c r="N37" s="36">
        <v>2738</v>
      </c>
      <c r="O37" s="35">
        <v>24477</v>
      </c>
      <c r="P37" s="35">
        <v>4005</v>
      </c>
      <c r="Q37" s="35">
        <v>1375</v>
      </c>
      <c r="R37" s="36">
        <v>29857</v>
      </c>
      <c r="S37" s="35">
        <v>11679</v>
      </c>
      <c r="T37" s="35"/>
      <c r="U37" s="35">
        <v>676</v>
      </c>
      <c r="V37" s="35">
        <v>11614</v>
      </c>
      <c r="W37" s="35">
        <v>60</v>
      </c>
      <c r="X37" s="35"/>
      <c r="Y37" s="35">
        <v>88</v>
      </c>
      <c r="Z37" s="35">
        <v>11813</v>
      </c>
      <c r="AA37" s="35">
        <v>14824</v>
      </c>
      <c r="AB37" s="35">
        <v>2677</v>
      </c>
      <c r="AC37" s="35">
        <v>2389</v>
      </c>
      <c r="AD37" s="35">
        <v>68</v>
      </c>
      <c r="AE37" s="36">
        <v>55888</v>
      </c>
      <c r="AF37" s="37">
        <v>88483</v>
      </c>
    </row>
    <row r="38" spans="2:32" x14ac:dyDescent="0.25">
      <c r="B38" s="33"/>
      <c r="C38" s="34" t="s">
        <v>37</v>
      </c>
      <c r="D38" s="35"/>
      <c r="E38" s="35"/>
      <c r="F38" s="35"/>
      <c r="G38" s="35">
        <v>4828</v>
      </c>
      <c r="H38" s="35">
        <v>5833</v>
      </c>
      <c r="I38" s="35"/>
      <c r="J38" s="35">
        <v>4294</v>
      </c>
      <c r="K38" s="35"/>
      <c r="L38" s="35"/>
      <c r="M38" s="35"/>
      <c r="N38" s="36">
        <v>14955</v>
      </c>
      <c r="O38" s="35">
        <v>8279</v>
      </c>
      <c r="P38" s="35">
        <v>12911</v>
      </c>
      <c r="Q38" s="35">
        <v>2092</v>
      </c>
      <c r="R38" s="36">
        <v>23282</v>
      </c>
      <c r="S38" s="35">
        <v>56</v>
      </c>
      <c r="T38" s="35"/>
      <c r="U38" s="35">
        <v>6437</v>
      </c>
      <c r="V38" s="35">
        <v>72972</v>
      </c>
      <c r="W38" s="35">
        <v>923</v>
      </c>
      <c r="X38" s="35"/>
      <c r="Y38" s="35">
        <v>282</v>
      </c>
      <c r="Z38" s="35">
        <v>8166</v>
      </c>
      <c r="AA38" s="35">
        <v>18866</v>
      </c>
      <c r="AB38" s="35">
        <v>3349</v>
      </c>
      <c r="AC38" s="35">
        <v>17993</v>
      </c>
      <c r="AD38" s="35">
        <v>185</v>
      </c>
      <c r="AE38" s="36">
        <v>129229</v>
      </c>
      <c r="AF38" s="37">
        <v>167466</v>
      </c>
    </row>
    <row r="39" spans="2:32" x14ac:dyDescent="0.25">
      <c r="B39" s="33"/>
      <c r="C39" s="34" t="s">
        <v>38</v>
      </c>
      <c r="D39" s="35"/>
      <c r="E39" s="35"/>
      <c r="F39" s="35"/>
      <c r="G39" s="35">
        <v>69</v>
      </c>
      <c r="H39" s="35">
        <v>226</v>
      </c>
      <c r="I39" s="35">
        <v>78</v>
      </c>
      <c r="J39" s="35">
        <v>660</v>
      </c>
      <c r="K39" s="35">
        <v>3</v>
      </c>
      <c r="L39" s="35"/>
      <c r="M39" s="35"/>
      <c r="N39" s="36">
        <v>1036</v>
      </c>
      <c r="O39" s="35">
        <v>104557</v>
      </c>
      <c r="P39" s="35">
        <v>9490</v>
      </c>
      <c r="Q39" s="35">
        <v>1954</v>
      </c>
      <c r="R39" s="36">
        <v>116001</v>
      </c>
      <c r="S39" s="35"/>
      <c r="T39" s="35"/>
      <c r="U39" s="35">
        <v>883</v>
      </c>
      <c r="V39" s="35">
        <v>33739</v>
      </c>
      <c r="W39" s="35">
        <v>2919</v>
      </c>
      <c r="X39" s="35"/>
      <c r="Y39" s="35">
        <v>7</v>
      </c>
      <c r="Z39" s="35">
        <v>46197</v>
      </c>
      <c r="AA39" s="35">
        <v>18260</v>
      </c>
      <c r="AB39" s="35">
        <v>4726</v>
      </c>
      <c r="AC39" s="35">
        <v>4205</v>
      </c>
      <c r="AD39" s="35">
        <v>1722</v>
      </c>
      <c r="AE39" s="36">
        <v>112658</v>
      </c>
      <c r="AF39" s="37">
        <v>229695</v>
      </c>
    </row>
    <row r="40" spans="2:32" x14ac:dyDescent="0.25">
      <c r="B40" s="38"/>
      <c r="C40" s="34" t="s">
        <v>39</v>
      </c>
      <c r="D40" s="35"/>
      <c r="E40" s="35"/>
      <c r="F40" s="35">
        <v>2</v>
      </c>
      <c r="G40" s="35">
        <v>984</v>
      </c>
      <c r="H40" s="35">
        <v>908</v>
      </c>
      <c r="I40" s="35"/>
      <c r="J40" s="35">
        <v>4386</v>
      </c>
      <c r="K40" s="35">
        <v>34</v>
      </c>
      <c r="L40" s="35"/>
      <c r="M40" s="35"/>
      <c r="N40" s="36">
        <v>6314</v>
      </c>
      <c r="O40" s="35">
        <v>63284</v>
      </c>
      <c r="P40" s="35">
        <v>13423</v>
      </c>
      <c r="Q40" s="35">
        <v>3900</v>
      </c>
      <c r="R40" s="36">
        <v>80607</v>
      </c>
      <c r="S40" s="35">
        <v>2011</v>
      </c>
      <c r="T40" s="35"/>
      <c r="U40" s="35">
        <v>2206</v>
      </c>
      <c r="V40" s="35">
        <v>42980</v>
      </c>
      <c r="W40" s="35">
        <v>3351</v>
      </c>
      <c r="X40" s="35"/>
      <c r="Y40" s="35">
        <v>101</v>
      </c>
      <c r="Z40" s="35">
        <v>24289</v>
      </c>
      <c r="AA40" s="35">
        <v>20710</v>
      </c>
      <c r="AB40" s="35">
        <v>7677</v>
      </c>
      <c r="AC40" s="35">
        <v>2090</v>
      </c>
      <c r="AD40" s="35">
        <v>1462</v>
      </c>
      <c r="AE40" s="36">
        <v>106877</v>
      </c>
      <c r="AF40" s="37">
        <v>193798</v>
      </c>
    </row>
    <row r="41" spans="2:32" x14ac:dyDescent="0.25">
      <c r="B41" s="39" t="s">
        <v>40</v>
      </c>
      <c r="C41" s="40"/>
      <c r="D41" s="41"/>
      <c r="E41" s="41"/>
      <c r="F41" s="41">
        <v>744</v>
      </c>
      <c r="G41" s="41">
        <v>9123</v>
      </c>
      <c r="H41" s="41">
        <v>18937</v>
      </c>
      <c r="I41" s="41">
        <v>846</v>
      </c>
      <c r="J41" s="41">
        <v>39847</v>
      </c>
      <c r="K41" s="41">
        <v>91</v>
      </c>
      <c r="L41" s="41">
        <v>277</v>
      </c>
      <c r="M41" s="41">
        <v>520</v>
      </c>
      <c r="N41" s="41">
        <v>70385</v>
      </c>
      <c r="O41" s="41">
        <v>337549</v>
      </c>
      <c r="P41" s="41">
        <v>72020</v>
      </c>
      <c r="Q41" s="41">
        <v>28129</v>
      </c>
      <c r="R41" s="41">
        <v>437698</v>
      </c>
      <c r="S41" s="41">
        <v>20835</v>
      </c>
      <c r="T41" s="41"/>
      <c r="U41" s="41">
        <v>31693</v>
      </c>
      <c r="V41" s="41">
        <v>496551</v>
      </c>
      <c r="W41" s="41">
        <v>18797</v>
      </c>
      <c r="X41" s="41"/>
      <c r="Y41" s="41">
        <v>3909</v>
      </c>
      <c r="Z41" s="41">
        <v>216314</v>
      </c>
      <c r="AA41" s="41">
        <v>197891</v>
      </c>
      <c r="AB41" s="41">
        <v>46458</v>
      </c>
      <c r="AC41" s="41">
        <v>79366</v>
      </c>
      <c r="AD41" s="41">
        <v>7262</v>
      </c>
      <c r="AE41" s="41">
        <v>1119076</v>
      </c>
      <c r="AF41" s="42">
        <v>1627159</v>
      </c>
    </row>
    <row r="42" spans="2:32" x14ac:dyDescent="0.25">
      <c r="B42" s="33" t="s">
        <v>41</v>
      </c>
      <c r="C42" s="34" t="s">
        <v>42</v>
      </c>
      <c r="D42" s="35"/>
      <c r="E42" s="35"/>
      <c r="F42" s="35">
        <v>180</v>
      </c>
      <c r="G42" s="35">
        <v>830</v>
      </c>
      <c r="H42" s="35">
        <v>15</v>
      </c>
      <c r="I42" s="35">
        <v>130</v>
      </c>
      <c r="J42" s="35">
        <v>3300</v>
      </c>
      <c r="K42" s="35"/>
      <c r="L42" s="35">
        <v>350</v>
      </c>
      <c r="M42" s="35"/>
      <c r="N42" s="36">
        <v>4805</v>
      </c>
      <c r="O42" s="35">
        <v>419000</v>
      </c>
      <c r="P42" s="35">
        <v>51000</v>
      </c>
      <c r="Q42" s="35">
        <v>21450</v>
      </c>
      <c r="R42" s="36">
        <v>491450</v>
      </c>
      <c r="S42" s="35">
        <v>4000</v>
      </c>
      <c r="T42" s="35"/>
      <c r="U42" s="35">
        <v>130</v>
      </c>
      <c r="V42" s="35">
        <v>500</v>
      </c>
      <c r="W42" s="35">
        <v>52000</v>
      </c>
      <c r="X42" s="35"/>
      <c r="Y42" s="35">
        <v>21000</v>
      </c>
      <c r="Z42" s="35">
        <v>4500</v>
      </c>
      <c r="AA42" s="35">
        <v>168000</v>
      </c>
      <c r="AB42" s="35">
        <v>600</v>
      </c>
      <c r="AC42" s="35">
        <v>19500</v>
      </c>
      <c r="AD42" s="35"/>
      <c r="AE42" s="36">
        <v>270230</v>
      </c>
      <c r="AF42" s="37">
        <v>766485</v>
      </c>
    </row>
    <row r="43" spans="2:32" x14ac:dyDescent="0.25">
      <c r="B43" s="33"/>
      <c r="C43" s="34" t="s">
        <v>43</v>
      </c>
      <c r="D43" s="35"/>
      <c r="E43" s="35"/>
      <c r="F43" s="35">
        <v>10</v>
      </c>
      <c r="G43" s="35">
        <v>28054</v>
      </c>
      <c r="H43" s="35">
        <v>760</v>
      </c>
      <c r="I43" s="35">
        <v>658</v>
      </c>
      <c r="J43" s="35">
        <v>15059</v>
      </c>
      <c r="K43" s="35"/>
      <c r="L43" s="35">
        <v>1103</v>
      </c>
      <c r="M43" s="35"/>
      <c r="N43" s="36">
        <v>45644</v>
      </c>
      <c r="O43" s="35">
        <v>317173</v>
      </c>
      <c r="P43" s="35">
        <v>59503</v>
      </c>
      <c r="Q43" s="35">
        <v>18865</v>
      </c>
      <c r="R43" s="36">
        <v>395541</v>
      </c>
      <c r="S43" s="35">
        <v>12228</v>
      </c>
      <c r="T43" s="35">
        <v>350</v>
      </c>
      <c r="U43" s="35">
        <v>586</v>
      </c>
      <c r="V43" s="35">
        <v>11617</v>
      </c>
      <c r="W43" s="35">
        <v>49729</v>
      </c>
      <c r="X43" s="35">
        <v>3930</v>
      </c>
      <c r="Y43" s="35">
        <v>5780</v>
      </c>
      <c r="Z43" s="35">
        <v>250220</v>
      </c>
      <c r="AA43" s="35">
        <v>309372</v>
      </c>
      <c r="AB43" s="35">
        <v>99934</v>
      </c>
      <c r="AC43" s="35">
        <v>183636</v>
      </c>
      <c r="AD43" s="35"/>
      <c r="AE43" s="36">
        <v>927382</v>
      </c>
      <c r="AF43" s="37">
        <v>1368567</v>
      </c>
    </row>
    <row r="44" spans="2:32" x14ac:dyDescent="0.25">
      <c r="B44" s="33"/>
      <c r="C44" s="34" t="s">
        <v>44</v>
      </c>
      <c r="D44" s="35"/>
      <c r="E44" s="35"/>
      <c r="F44" s="35">
        <v>186</v>
      </c>
      <c r="G44" s="35">
        <v>6187</v>
      </c>
      <c r="H44" s="35">
        <v>2598</v>
      </c>
      <c r="I44" s="35">
        <v>4836</v>
      </c>
      <c r="J44" s="35">
        <v>23071</v>
      </c>
      <c r="K44" s="35"/>
      <c r="L44" s="35">
        <v>930</v>
      </c>
      <c r="M44" s="35"/>
      <c r="N44" s="36">
        <v>37808</v>
      </c>
      <c r="O44" s="35">
        <v>669914</v>
      </c>
      <c r="P44" s="35">
        <v>25106</v>
      </c>
      <c r="Q44" s="35">
        <v>7369</v>
      </c>
      <c r="R44" s="36">
        <v>702389</v>
      </c>
      <c r="S44" s="35">
        <v>849</v>
      </c>
      <c r="T44" s="35"/>
      <c r="U44" s="35">
        <v>469</v>
      </c>
      <c r="V44" s="35">
        <v>21858</v>
      </c>
      <c r="W44" s="35">
        <v>12182</v>
      </c>
      <c r="X44" s="35">
        <v>12744</v>
      </c>
      <c r="Y44" s="35">
        <v>8978</v>
      </c>
      <c r="Z44" s="35">
        <v>63859</v>
      </c>
      <c r="AA44" s="35">
        <v>64655</v>
      </c>
      <c r="AB44" s="35">
        <v>17502</v>
      </c>
      <c r="AC44" s="35">
        <v>56725</v>
      </c>
      <c r="AD44" s="35"/>
      <c r="AE44" s="36">
        <v>259821</v>
      </c>
      <c r="AF44" s="37">
        <v>1000018</v>
      </c>
    </row>
    <row r="45" spans="2:32" x14ac:dyDescent="0.25">
      <c r="B45" s="33"/>
      <c r="C45" s="34" t="s">
        <v>45</v>
      </c>
      <c r="D45" s="35"/>
      <c r="E45" s="35"/>
      <c r="F45" s="35">
        <v>100</v>
      </c>
      <c r="G45" s="35">
        <v>6105</v>
      </c>
      <c r="H45" s="35">
        <v>5319</v>
      </c>
      <c r="I45" s="35">
        <v>983</v>
      </c>
      <c r="J45" s="35">
        <v>10522</v>
      </c>
      <c r="K45" s="35"/>
      <c r="L45" s="35">
        <v>495</v>
      </c>
      <c r="M45" s="35"/>
      <c r="N45" s="36">
        <v>23524</v>
      </c>
      <c r="O45" s="35">
        <v>92513</v>
      </c>
      <c r="P45" s="35">
        <v>13821</v>
      </c>
      <c r="Q45" s="35">
        <v>5169</v>
      </c>
      <c r="R45" s="36">
        <v>111503</v>
      </c>
      <c r="S45" s="35">
        <v>1051</v>
      </c>
      <c r="T45" s="35"/>
      <c r="U45" s="35">
        <v>2241</v>
      </c>
      <c r="V45" s="35">
        <v>83460</v>
      </c>
      <c r="W45" s="35">
        <v>5950</v>
      </c>
      <c r="X45" s="35">
        <v>790</v>
      </c>
      <c r="Y45" s="35">
        <v>516</v>
      </c>
      <c r="Z45" s="35">
        <v>66948</v>
      </c>
      <c r="AA45" s="35">
        <v>97129</v>
      </c>
      <c r="AB45" s="35">
        <v>17814</v>
      </c>
      <c r="AC45" s="35">
        <v>76086</v>
      </c>
      <c r="AD45" s="35"/>
      <c r="AE45" s="36">
        <v>351985</v>
      </c>
      <c r="AF45" s="37">
        <v>487012</v>
      </c>
    </row>
    <row r="46" spans="2:32" x14ac:dyDescent="0.25">
      <c r="B46" s="38"/>
      <c r="C46" s="34" t="s">
        <v>46</v>
      </c>
      <c r="D46" s="35"/>
      <c r="E46" s="35"/>
      <c r="F46" s="35">
        <v>1</v>
      </c>
      <c r="G46" s="35">
        <v>27903</v>
      </c>
      <c r="H46" s="35">
        <v>1161</v>
      </c>
      <c r="I46" s="35">
        <v>1507</v>
      </c>
      <c r="J46" s="35">
        <v>14216</v>
      </c>
      <c r="K46" s="35"/>
      <c r="L46" s="35">
        <v>748</v>
      </c>
      <c r="M46" s="35"/>
      <c r="N46" s="36">
        <v>45536</v>
      </c>
      <c r="O46" s="35">
        <v>746484</v>
      </c>
      <c r="P46" s="35">
        <v>55215</v>
      </c>
      <c r="Q46" s="35">
        <v>17661</v>
      </c>
      <c r="R46" s="36">
        <v>819360</v>
      </c>
      <c r="S46" s="35">
        <v>10734</v>
      </c>
      <c r="T46" s="35">
        <v>69</v>
      </c>
      <c r="U46" s="35">
        <v>889</v>
      </c>
      <c r="V46" s="35">
        <v>20480</v>
      </c>
      <c r="W46" s="35">
        <v>75526</v>
      </c>
      <c r="X46" s="35">
        <v>20715</v>
      </c>
      <c r="Y46" s="35">
        <v>13040</v>
      </c>
      <c r="Z46" s="35">
        <v>243769</v>
      </c>
      <c r="AA46" s="35">
        <v>324500</v>
      </c>
      <c r="AB46" s="35">
        <v>41124</v>
      </c>
      <c r="AC46" s="35">
        <v>249267</v>
      </c>
      <c r="AD46" s="35"/>
      <c r="AE46" s="36">
        <v>1000113</v>
      </c>
      <c r="AF46" s="37">
        <v>1865009</v>
      </c>
    </row>
    <row r="47" spans="2:32" x14ac:dyDescent="0.25">
      <c r="B47" s="39" t="s">
        <v>47</v>
      </c>
      <c r="C47" s="40"/>
      <c r="D47" s="41"/>
      <c r="E47" s="41"/>
      <c r="F47" s="41">
        <v>477</v>
      </c>
      <c r="G47" s="41">
        <v>69079</v>
      </c>
      <c r="H47" s="41">
        <v>9853</v>
      </c>
      <c r="I47" s="41">
        <v>8114</v>
      </c>
      <c r="J47" s="41">
        <v>66168</v>
      </c>
      <c r="K47" s="41"/>
      <c r="L47" s="41">
        <v>3626</v>
      </c>
      <c r="M47" s="41"/>
      <c r="N47" s="41">
        <v>157317</v>
      </c>
      <c r="O47" s="41">
        <v>2245084</v>
      </c>
      <c r="P47" s="41">
        <v>204645</v>
      </c>
      <c r="Q47" s="41">
        <v>70514</v>
      </c>
      <c r="R47" s="41">
        <v>2520243</v>
      </c>
      <c r="S47" s="41">
        <v>28862</v>
      </c>
      <c r="T47" s="41">
        <v>419</v>
      </c>
      <c r="U47" s="41">
        <v>4315</v>
      </c>
      <c r="V47" s="41">
        <v>137915</v>
      </c>
      <c r="W47" s="41">
        <v>195387</v>
      </c>
      <c r="X47" s="41">
        <v>38179</v>
      </c>
      <c r="Y47" s="41">
        <v>49314</v>
      </c>
      <c r="Z47" s="41">
        <v>629296</v>
      </c>
      <c r="AA47" s="41">
        <v>963656</v>
      </c>
      <c r="AB47" s="41">
        <v>176974</v>
      </c>
      <c r="AC47" s="41">
        <v>585214</v>
      </c>
      <c r="AD47" s="41"/>
      <c r="AE47" s="41">
        <v>2809531</v>
      </c>
      <c r="AF47" s="42">
        <v>5487091</v>
      </c>
    </row>
    <row r="48" spans="2:32" x14ac:dyDescent="0.25">
      <c r="B48" s="33" t="s">
        <v>48</v>
      </c>
      <c r="C48" s="34" t="s">
        <v>49</v>
      </c>
      <c r="D48" s="35"/>
      <c r="E48" s="35"/>
      <c r="F48" s="35">
        <v>45</v>
      </c>
      <c r="G48" s="35">
        <v>306</v>
      </c>
      <c r="H48" s="35">
        <v>1014</v>
      </c>
      <c r="I48" s="35">
        <v>22</v>
      </c>
      <c r="J48" s="35">
        <v>15466</v>
      </c>
      <c r="K48" s="35"/>
      <c r="L48" s="35"/>
      <c r="M48" s="35">
        <v>112</v>
      </c>
      <c r="N48" s="36">
        <v>16965</v>
      </c>
      <c r="O48" s="35">
        <v>20431</v>
      </c>
      <c r="P48" s="35">
        <v>1013</v>
      </c>
      <c r="Q48" s="35">
        <v>2412</v>
      </c>
      <c r="R48" s="36">
        <v>23856</v>
      </c>
      <c r="S48" s="35">
        <v>1349</v>
      </c>
      <c r="T48" s="35">
        <v>159</v>
      </c>
      <c r="U48" s="35">
        <v>4113</v>
      </c>
      <c r="V48" s="35">
        <v>5568</v>
      </c>
      <c r="W48" s="35">
        <v>8725</v>
      </c>
      <c r="X48" s="35">
        <v>10503</v>
      </c>
      <c r="Y48" s="35">
        <v>10294</v>
      </c>
      <c r="Z48" s="35">
        <v>93201</v>
      </c>
      <c r="AA48" s="35">
        <v>29284</v>
      </c>
      <c r="AB48" s="35">
        <v>8939</v>
      </c>
      <c r="AC48" s="35">
        <v>25263</v>
      </c>
      <c r="AD48" s="35"/>
      <c r="AE48" s="36">
        <v>197398</v>
      </c>
      <c r="AF48" s="37">
        <v>238219</v>
      </c>
    </row>
    <row r="49" spans="2:32" x14ac:dyDescent="0.25">
      <c r="B49" s="33"/>
      <c r="C49" s="34" t="s">
        <v>50</v>
      </c>
      <c r="D49" s="35"/>
      <c r="E49" s="35"/>
      <c r="F49" s="35"/>
      <c r="G49" s="35">
        <v>341</v>
      </c>
      <c r="H49" s="35">
        <v>1145</v>
      </c>
      <c r="I49" s="35">
        <v>195</v>
      </c>
      <c r="J49" s="35">
        <v>16450</v>
      </c>
      <c r="K49" s="35"/>
      <c r="L49" s="35">
        <v>300</v>
      </c>
      <c r="M49" s="35">
        <v>376</v>
      </c>
      <c r="N49" s="36">
        <v>18807</v>
      </c>
      <c r="O49" s="35">
        <v>8741</v>
      </c>
      <c r="P49" s="35">
        <v>1983</v>
      </c>
      <c r="Q49" s="35">
        <v>1472</v>
      </c>
      <c r="R49" s="36">
        <v>12196</v>
      </c>
      <c r="S49" s="35">
        <v>3778</v>
      </c>
      <c r="T49" s="35">
        <v>376</v>
      </c>
      <c r="U49" s="35">
        <v>4412</v>
      </c>
      <c r="V49" s="35">
        <v>3006</v>
      </c>
      <c r="W49" s="35">
        <v>3174</v>
      </c>
      <c r="X49" s="35">
        <v>9664</v>
      </c>
      <c r="Y49" s="35">
        <v>5038</v>
      </c>
      <c r="Z49" s="35">
        <v>40274</v>
      </c>
      <c r="AA49" s="35">
        <v>11774</v>
      </c>
      <c r="AB49" s="35">
        <v>8488</v>
      </c>
      <c r="AC49" s="35">
        <v>31525</v>
      </c>
      <c r="AD49" s="35"/>
      <c r="AE49" s="36">
        <v>121509</v>
      </c>
      <c r="AF49" s="37">
        <v>152512</v>
      </c>
    </row>
    <row r="50" spans="2:32" x14ac:dyDescent="0.25">
      <c r="B50" s="33"/>
      <c r="C50" s="34" t="s">
        <v>51</v>
      </c>
      <c r="D50" s="35"/>
      <c r="E50" s="35"/>
      <c r="F50" s="35"/>
      <c r="G50" s="35">
        <v>873</v>
      </c>
      <c r="H50" s="35">
        <v>1303</v>
      </c>
      <c r="I50" s="35">
        <v>430</v>
      </c>
      <c r="J50" s="35">
        <v>13379</v>
      </c>
      <c r="K50" s="35"/>
      <c r="L50" s="35">
        <v>141</v>
      </c>
      <c r="M50" s="35">
        <v>318</v>
      </c>
      <c r="N50" s="36">
        <v>16444</v>
      </c>
      <c r="O50" s="35">
        <v>95890</v>
      </c>
      <c r="P50" s="35">
        <v>2601</v>
      </c>
      <c r="Q50" s="35">
        <v>3514</v>
      </c>
      <c r="R50" s="36">
        <v>102005</v>
      </c>
      <c r="S50" s="35">
        <v>1998</v>
      </c>
      <c r="T50" s="35">
        <v>197</v>
      </c>
      <c r="U50" s="35">
        <v>1671</v>
      </c>
      <c r="V50" s="35">
        <v>38088</v>
      </c>
      <c r="W50" s="35">
        <v>22866</v>
      </c>
      <c r="X50" s="35">
        <v>20142</v>
      </c>
      <c r="Y50" s="35">
        <v>1438</v>
      </c>
      <c r="Z50" s="35">
        <v>92829</v>
      </c>
      <c r="AA50" s="35">
        <v>36196</v>
      </c>
      <c r="AB50" s="35">
        <v>17072</v>
      </c>
      <c r="AC50" s="35">
        <v>151400</v>
      </c>
      <c r="AD50" s="35"/>
      <c r="AE50" s="36">
        <v>383897</v>
      </c>
      <c r="AF50" s="37">
        <v>502346</v>
      </c>
    </row>
    <row r="51" spans="2:32" x14ac:dyDescent="0.25">
      <c r="B51" s="38"/>
      <c r="C51" s="34" t="s">
        <v>52</v>
      </c>
      <c r="D51" s="35"/>
      <c r="E51" s="35"/>
      <c r="F51" s="35">
        <v>499</v>
      </c>
      <c r="G51" s="35"/>
      <c r="H51" s="35">
        <v>222</v>
      </c>
      <c r="I51" s="35"/>
      <c r="J51" s="35">
        <v>5392</v>
      </c>
      <c r="K51" s="35"/>
      <c r="L51" s="35"/>
      <c r="M51" s="35"/>
      <c r="N51" s="36">
        <v>6113</v>
      </c>
      <c r="O51" s="35">
        <v>55877</v>
      </c>
      <c r="P51" s="35">
        <v>1055</v>
      </c>
      <c r="Q51" s="35">
        <v>1757</v>
      </c>
      <c r="R51" s="36">
        <v>58689</v>
      </c>
      <c r="S51" s="35">
        <v>39345</v>
      </c>
      <c r="T51" s="35">
        <v>265</v>
      </c>
      <c r="U51" s="35">
        <v>1254</v>
      </c>
      <c r="V51" s="35">
        <v>19814</v>
      </c>
      <c r="W51" s="35">
        <v>7886</v>
      </c>
      <c r="X51" s="35">
        <v>22229</v>
      </c>
      <c r="Y51" s="35">
        <v>549</v>
      </c>
      <c r="Z51" s="35">
        <v>78863</v>
      </c>
      <c r="AA51" s="35">
        <v>27561</v>
      </c>
      <c r="AB51" s="35">
        <v>16064</v>
      </c>
      <c r="AC51" s="35">
        <v>225664</v>
      </c>
      <c r="AD51" s="35"/>
      <c r="AE51" s="36">
        <v>439494</v>
      </c>
      <c r="AF51" s="37">
        <v>504296</v>
      </c>
    </row>
    <row r="52" spans="2:32" x14ac:dyDescent="0.25">
      <c r="B52" s="39" t="s">
        <v>53</v>
      </c>
      <c r="C52" s="40"/>
      <c r="D52" s="41"/>
      <c r="E52" s="41"/>
      <c r="F52" s="41">
        <v>544</v>
      </c>
      <c r="G52" s="41">
        <v>1520</v>
      </c>
      <c r="H52" s="41">
        <v>3684</v>
      </c>
      <c r="I52" s="41">
        <v>647</v>
      </c>
      <c r="J52" s="41">
        <v>50687</v>
      </c>
      <c r="K52" s="41"/>
      <c r="L52" s="41">
        <v>441</v>
      </c>
      <c r="M52" s="41">
        <v>806</v>
      </c>
      <c r="N52" s="41">
        <v>58329</v>
      </c>
      <c r="O52" s="41">
        <v>180939</v>
      </c>
      <c r="P52" s="41">
        <v>6652</v>
      </c>
      <c r="Q52" s="41">
        <v>9155</v>
      </c>
      <c r="R52" s="41">
        <v>196746</v>
      </c>
      <c r="S52" s="41">
        <v>46470</v>
      </c>
      <c r="T52" s="41">
        <v>997</v>
      </c>
      <c r="U52" s="41">
        <v>11450</v>
      </c>
      <c r="V52" s="41">
        <v>66476</v>
      </c>
      <c r="W52" s="41">
        <v>42651</v>
      </c>
      <c r="X52" s="41">
        <v>62538</v>
      </c>
      <c r="Y52" s="41">
        <v>17319</v>
      </c>
      <c r="Z52" s="41">
        <v>305167</v>
      </c>
      <c r="AA52" s="41">
        <v>104815</v>
      </c>
      <c r="AB52" s="41">
        <v>50563</v>
      </c>
      <c r="AC52" s="41">
        <v>433852</v>
      </c>
      <c r="AD52" s="41"/>
      <c r="AE52" s="41">
        <v>1142298</v>
      </c>
      <c r="AF52" s="42">
        <v>1397373</v>
      </c>
    </row>
    <row r="53" spans="2:32" x14ac:dyDescent="0.25">
      <c r="B53" s="33" t="s">
        <v>54</v>
      </c>
      <c r="C53" s="34" t="s">
        <v>55</v>
      </c>
      <c r="D53" s="35">
        <v>8</v>
      </c>
      <c r="E53" s="35"/>
      <c r="F53" s="35"/>
      <c r="G53" s="35">
        <v>10230</v>
      </c>
      <c r="H53" s="35">
        <v>73</v>
      </c>
      <c r="I53" s="35">
        <v>1472</v>
      </c>
      <c r="J53" s="35">
        <v>9261</v>
      </c>
      <c r="K53" s="35"/>
      <c r="L53" s="35">
        <v>602</v>
      </c>
      <c r="M53" s="35"/>
      <c r="N53" s="36">
        <v>21646</v>
      </c>
      <c r="O53" s="35">
        <v>37212</v>
      </c>
      <c r="P53" s="35">
        <v>59198</v>
      </c>
      <c r="Q53" s="35">
        <v>21778</v>
      </c>
      <c r="R53" s="36">
        <v>118188</v>
      </c>
      <c r="S53" s="35">
        <v>17668</v>
      </c>
      <c r="T53" s="35"/>
      <c r="U53" s="35"/>
      <c r="V53" s="35">
        <v>41705</v>
      </c>
      <c r="W53" s="35">
        <v>14283</v>
      </c>
      <c r="X53" s="35">
        <v>45161</v>
      </c>
      <c r="Y53" s="35">
        <v>2050</v>
      </c>
      <c r="Z53" s="35">
        <v>107389</v>
      </c>
      <c r="AA53" s="35">
        <v>154505</v>
      </c>
      <c r="AB53" s="35">
        <v>59952</v>
      </c>
      <c r="AC53" s="35">
        <v>391072</v>
      </c>
      <c r="AD53" s="35"/>
      <c r="AE53" s="36">
        <v>833785</v>
      </c>
      <c r="AF53" s="37">
        <v>973619</v>
      </c>
    </row>
    <row r="54" spans="2:32" x14ac:dyDescent="0.25">
      <c r="B54" s="38"/>
      <c r="C54" s="34" t="s">
        <v>56</v>
      </c>
      <c r="D54" s="35">
        <v>58</v>
      </c>
      <c r="E54" s="35"/>
      <c r="F54" s="35">
        <v>198</v>
      </c>
      <c r="G54" s="35">
        <v>26568</v>
      </c>
      <c r="H54" s="35">
        <v>417</v>
      </c>
      <c r="I54" s="35">
        <v>1638</v>
      </c>
      <c r="J54" s="35">
        <v>14969</v>
      </c>
      <c r="K54" s="35"/>
      <c r="L54" s="35">
        <v>1100</v>
      </c>
      <c r="M54" s="35"/>
      <c r="N54" s="36">
        <v>44948</v>
      </c>
      <c r="O54" s="35">
        <v>19756</v>
      </c>
      <c r="P54" s="35">
        <v>18152</v>
      </c>
      <c r="Q54" s="35">
        <v>16033</v>
      </c>
      <c r="R54" s="36">
        <v>53941</v>
      </c>
      <c r="S54" s="35">
        <v>10446</v>
      </c>
      <c r="T54" s="35">
        <v>1230</v>
      </c>
      <c r="U54" s="35">
        <v>1871</v>
      </c>
      <c r="V54" s="35">
        <v>16658</v>
      </c>
      <c r="W54" s="35">
        <v>2177</v>
      </c>
      <c r="X54" s="35">
        <v>17583</v>
      </c>
      <c r="Y54" s="35">
        <v>740</v>
      </c>
      <c r="Z54" s="35">
        <v>68867</v>
      </c>
      <c r="AA54" s="35">
        <v>111717</v>
      </c>
      <c r="AB54" s="35">
        <v>20302</v>
      </c>
      <c r="AC54" s="35">
        <v>227714</v>
      </c>
      <c r="AD54" s="35"/>
      <c r="AE54" s="36">
        <v>479305</v>
      </c>
      <c r="AF54" s="37">
        <v>578194</v>
      </c>
    </row>
    <row r="55" spans="2:32" x14ac:dyDescent="0.25">
      <c r="B55" s="39" t="s">
        <v>57</v>
      </c>
      <c r="C55" s="40"/>
      <c r="D55" s="41">
        <v>66</v>
      </c>
      <c r="E55" s="41"/>
      <c r="F55" s="41">
        <v>198</v>
      </c>
      <c r="G55" s="41">
        <v>36798</v>
      </c>
      <c r="H55" s="41">
        <v>490</v>
      </c>
      <c r="I55" s="41">
        <v>3110</v>
      </c>
      <c r="J55" s="41">
        <v>24230</v>
      </c>
      <c r="K55" s="41"/>
      <c r="L55" s="41">
        <v>1702</v>
      </c>
      <c r="M55" s="41"/>
      <c r="N55" s="41">
        <v>66594</v>
      </c>
      <c r="O55" s="41">
        <v>56968</v>
      </c>
      <c r="P55" s="41">
        <v>77350</v>
      </c>
      <c r="Q55" s="41">
        <v>37811</v>
      </c>
      <c r="R55" s="41">
        <v>172129</v>
      </c>
      <c r="S55" s="41">
        <v>28114</v>
      </c>
      <c r="T55" s="41">
        <v>1230</v>
      </c>
      <c r="U55" s="41">
        <v>1871</v>
      </c>
      <c r="V55" s="41">
        <v>58363</v>
      </c>
      <c r="W55" s="41">
        <v>16460</v>
      </c>
      <c r="X55" s="41">
        <v>62744</v>
      </c>
      <c r="Y55" s="41">
        <v>2790</v>
      </c>
      <c r="Z55" s="41">
        <v>176256</v>
      </c>
      <c r="AA55" s="41">
        <v>266222</v>
      </c>
      <c r="AB55" s="41">
        <v>80254</v>
      </c>
      <c r="AC55" s="41">
        <v>618786</v>
      </c>
      <c r="AD55" s="41"/>
      <c r="AE55" s="41">
        <v>1313090</v>
      </c>
      <c r="AF55" s="42">
        <v>1551813</v>
      </c>
    </row>
    <row r="56" spans="2:32" x14ac:dyDescent="0.25">
      <c r="B56" s="33" t="s">
        <v>58</v>
      </c>
      <c r="C56" s="34" t="s">
        <v>59</v>
      </c>
      <c r="D56" s="35"/>
      <c r="E56" s="35"/>
      <c r="F56" s="35"/>
      <c r="G56" s="35">
        <v>86</v>
      </c>
      <c r="H56" s="35">
        <v>1335</v>
      </c>
      <c r="I56" s="35"/>
      <c r="J56" s="35">
        <v>2369</v>
      </c>
      <c r="K56" s="35"/>
      <c r="L56" s="35"/>
      <c r="M56" s="35"/>
      <c r="N56" s="36">
        <v>3790</v>
      </c>
      <c r="O56" s="35">
        <v>38291</v>
      </c>
      <c r="P56" s="35">
        <v>2231</v>
      </c>
      <c r="Q56" s="35">
        <v>4034</v>
      </c>
      <c r="R56" s="36">
        <v>44556</v>
      </c>
      <c r="S56" s="35"/>
      <c r="T56" s="35"/>
      <c r="U56" s="35">
        <v>5516</v>
      </c>
      <c r="V56" s="35"/>
      <c r="W56" s="35"/>
      <c r="X56" s="35"/>
      <c r="Y56" s="35">
        <v>6361</v>
      </c>
      <c r="Z56" s="35">
        <v>6946</v>
      </c>
      <c r="AA56" s="35">
        <v>16848</v>
      </c>
      <c r="AB56" s="35"/>
      <c r="AC56" s="35"/>
      <c r="AD56" s="35">
        <v>3910</v>
      </c>
      <c r="AE56" s="36">
        <v>39581</v>
      </c>
      <c r="AF56" s="37">
        <v>87927</v>
      </c>
    </row>
    <row r="57" spans="2:32" x14ac:dyDescent="0.25">
      <c r="B57" s="33"/>
      <c r="C57" s="34" t="s">
        <v>60</v>
      </c>
      <c r="D57" s="35"/>
      <c r="E57" s="35"/>
      <c r="F57" s="35"/>
      <c r="G57" s="35">
        <v>11</v>
      </c>
      <c r="H57" s="35">
        <v>1215</v>
      </c>
      <c r="I57" s="35"/>
      <c r="J57" s="35">
        <v>6147</v>
      </c>
      <c r="K57" s="35"/>
      <c r="L57" s="35"/>
      <c r="M57" s="35">
        <v>16</v>
      </c>
      <c r="N57" s="36">
        <v>7389</v>
      </c>
      <c r="O57" s="35"/>
      <c r="P57" s="35"/>
      <c r="Q57" s="35"/>
      <c r="R57" s="36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6"/>
      <c r="AF57" s="37">
        <v>7389</v>
      </c>
    </row>
    <row r="58" spans="2:32" x14ac:dyDescent="0.25">
      <c r="B58" s="33"/>
      <c r="C58" s="34" t="s">
        <v>61</v>
      </c>
      <c r="D58" s="35"/>
      <c r="E58" s="35"/>
      <c r="F58" s="35">
        <v>1</v>
      </c>
      <c r="G58" s="35">
        <v>87</v>
      </c>
      <c r="H58" s="35">
        <v>2215</v>
      </c>
      <c r="I58" s="35"/>
      <c r="J58" s="35">
        <v>5431</v>
      </c>
      <c r="K58" s="35"/>
      <c r="L58" s="35"/>
      <c r="M58" s="35"/>
      <c r="N58" s="36">
        <v>7734</v>
      </c>
      <c r="O58" s="35"/>
      <c r="P58" s="35"/>
      <c r="Q58" s="35">
        <v>435</v>
      </c>
      <c r="R58" s="36">
        <v>435</v>
      </c>
      <c r="S58" s="35"/>
      <c r="T58" s="35"/>
      <c r="U58" s="35"/>
      <c r="V58" s="35">
        <v>6124</v>
      </c>
      <c r="W58" s="35"/>
      <c r="X58" s="35"/>
      <c r="Y58" s="35"/>
      <c r="Z58" s="35">
        <v>314</v>
      </c>
      <c r="AA58" s="35"/>
      <c r="AB58" s="35">
        <v>561</v>
      </c>
      <c r="AC58" s="35"/>
      <c r="AD58" s="35"/>
      <c r="AE58" s="36">
        <v>6999</v>
      </c>
      <c r="AF58" s="37">
        <v>15168</v>
      </c>
    </row>
    <row r="59" spans="2:32" x14ac:dyDescent="0.25">
      <c r="B59" s="38"/>
      <c r="C59" s="34" t="s">
        <v>62</v>
      </c>
      <c r="D59" s="35"/>
      <c r="E59" s="35"/>
      <c r="F59" s="35"/>
      <c r="G59" s="35"/>
      <c r="H59" s="35">
        <v>733</v>
      </c>
      <c r="I59" s="35"/>
      <c r="J59" s="35">
        <v>1386</v>
      </c>
      <c r="K59" s="35"/>
      <c r="L59" s="35"/>
      <c r="M59" s="35"/>
      <c r="N59" s="36">
        <v>2119</v>
      </c>
      <c r="O59" s="35">
        <v>32086</v>
      </c>
      <c r="P59" s="35">
        <v>499</v>
      </c>
      <c r="Q59" s="35">
        <v>2630</v>
      </c>
      <c r="R59" s="36">
        <v>35215</v>
      </c>
      <c r="S59" s="35">
        <v>262</v>
      </c>
      <c r="T59" s="35"/>
      <c r="U59" s="35">
        <v>2589</v>
      </c>
      <c r="V59" s="35">
        <v>225</v>
      </c>
      <c r="W59" s="35">
        <v>240</v>
      </c>
      <c r="X59" s="35">
        <v>120</v>
      </c>
      <c r="Y59" s="35">
        <v>2143</v>
      </c>
      <c r="Z59" s="35">
        <v>2816</v>
      </c>
      <c r="AA59" s="35">
        <v>4081</v>
      </c>
      <c r="AB59" s="35">
        <v>373</v>
      </c>
      <c r="AC59" s="35">
        <v>5790</v>
      </c>
      <c r="AD59" s="35"/>
      <c r="AE59" s="36">
        <v>18639</v>
      </c>
      <c r="AF59" s="37">
        <v>55973</v>
      </c>
    </row>
    <row r="60" spans="2:32" x14ac:dyDescent="0.25">
      <c r="B60" s="39" t="s">
        <v>63</v>
      </c>
      <c r="C60" s="40"/>
      <c r="D60" s="41"/>
      <c r="E60" s="41"/>
      <c r="F60" s="41">
        <v>1</v>
      </c>
      <c r="G60" s="41">
        <v>184</v>
      </c>
      <c r="H60" s="41">
        <v>5498</v>
      </c>
      <c r="I60" s="41"/>
      <c r="J60" s="41">
        <v>15333</v>
      </c>
      <c r="K60" s="41"/>
      <c r="L60" s="41"/>
      <c r="M60" s="41">
        <v>16</v>
      </c>
      <c r="N60" s="41">
        <v>21032</v>
      </c>
      <c r="O60" s="41">
        <v>70377</v>
      </c>
      <c r="P60" s="41">
        <v>2730</v>
      </c>
      <c r="Q60" s="41">
        <v>7099</v>
      </c>
      <c r="R60" s="41">
        <v>80206</v>
      </c>
      <c r="S60" s="41">
        <v>262</v>
      </c>
      <c r="T60" s="41"/>
      <c r="U60" s="41">
        <v>8105</v>
      </c>
      <c r="V60" s="41">
        <v>6349</v>
      </c>
      <c r="W60" s="41">
        <v>240</v>
      </c>
      <c r="X60" s="41">
        <v>120</v>
      </c>
      <c r="Y60" s="41">
        <v>8504</v>
      </c>
      <c r="Z60" s="41">
        <v>10076</v>
      </c>
      <c r="AA60" s="41">
        <v>20929</v>
      </c>
      <c r="AB60" s="41">
        <v>934</v>
      </c>
      <c r="AC60" s="41">
        <v>5790</v>
      </c>
      <c r="AD60" s="41">
        <v>3910</v>
      </c>
      <c r="AE60" s="41">
        <v>65219</v>
      </c>
      <c r="AF60" s="42">
        <v>166457</v>
      </c>
    </row>
    <row r="61" spans="2:32" x14ac:dyDescent="0.25">
      <c r="B61" s="38" t="s">
        <v>64</v>
      </c>
      <c r="C61" s="34" t="s">
        <v>64</v>
      </c>
      <c r="D61" s="35"/>
      <c r="E61" s="35"/>
      <c r="F61" s="35"/>
      <c r="G61" s="35">
        <v>1990</v>
      </c>
      <c r="H61" s="35">
        <v>986</v>
      </c>
      <c r="I61" s="35"/>
      <c r="J61" s="35">
        <v>3218</v>
      </c>
      <c r="K61" s="35"/>
      <c r="L61" s="35"/>
      <c r="M61" s="35"/>
      <c r="N61" s="36">
        <v>6194</v>
      </c>
      <c r="O61" s="35">
        <v>103657</v>
      </c>
      <c r="P61" s="35">
        <v>3961</v>
      </c>
      <c r="Q61" s="35">
        <v>962</v>
      </c>
      <c r="R61" s="36">
        <v>108580</v>
      </c>
      <c r="S61" s="35">
        <v>191</v>
      </c>
      <c r="T61" s="35"/>
      <c r="U61" s="35">
        <v>763</v>
      </c>
      <c r="V61" s="35">
        <v>22970</v>
      </c>
      <c r="W61" s="35">
        <v>1778</v>
      </c>
      <c r="X61" s="35">
        <v>4998</v>
      </c>
      <c r="Y61" s="35"/>
      <c r="Z61" s="35">
        <v>11133</v>
      </c>
      <c r="AA61" s="35">
        <v>12008</v>
      </c>
      <c r="AB61" s="35">
        <v>234</v>
      </c>
      <c r="AC61" s="35">
        <v>81416</v>
      </c>
      <c r="AD61" s="35"/>
      <c r="AE61" s="36">
        <v>135491</v>
      </c>
      <c r="AF61" s="37">
        <v>250265</v>
      </c>
    </row>
    <row r="62" spans="2:32" x14ac:dyDescent="0.25">
      <c r="B62" s="39" t="s">
        <v>65</v>
      </c>
      <c r="C62" s="40"/>
      <c r="D62" s="41"/>
      <c r="E62" s="41"/>
      <c r="F62" s="41"/>
      <c r="G62" s="41">
        <v>1990</v>
      </c>
      <c r="H62" s="41">
        <v>986</v>
      </c>
      <c r="I62" s="41"/>
      <c r="J62" s="41">
        <v>3218</v>
      </c>
      <c r="K62" s="41"/>
      <c r="L62" s="41"/>
      <c r="M62" s="41"/>
      <c r="N62" s="41">
        <v>6194</v>
      </c>
      <c r="O62" s="41">
        <v>103657</v>
      </c>
      <c r="P62" s="41">
        <v>3961</v>
      </c>
      <c r="Q62" s="41">
        <v>962</v>
      </c>
      <c r="R62" s="41">
        <v>108580</v>
      </c>
      <c r="S62" s="41">
        <v>191</v>
      </c>
      <c r="T62" s="41"/>
      <c r="U62" s="41">
        <v>763</v>
      </c>
      <c r="V62" s="41">
        <v>22970</v>
      </c>
      <c r="W62" s="41">
        <v>1778</v>
      </c>
      <c r="X62" s="41">
        <v>4998</v>
      </c>
      <c r="Y62" s="41"/>
      <c r="Z62" s="41">
        <v>11133</v>
      </c>
      <c r="AA62" s="41">
        <v>12008</v>
      </c>
      <c r="AB62" s="41">
        <v>234</v>
      </c>
      <c r="AC62" s="41">
        <v>81416</v>
      </c>
      <c r="AD62" s="41"/>
      <c r="AE62" s="41">
        <v>135491</v>
      </c>
      <c r="AF62" s="42">
        <v>250265</v>
      </c>
    </row>
    <row r="63" spans="2:32" x14ac:dyDescent="0.25">
      <c r="B63" s="38" t="s">
        <v>66</v>
      </c>
      <c r="C63" s="34" t="s">
        <v>66</v>
      </c>
      <c r="D63" s="35"/>
      <c r="E63" s="35"/>
      <c r="F63" s="35">
        <v>205</v>
      </c>
      <c r="G63" s="35">
        <v>1968</v>
      </c>
      <c r="H63" s="35">
        <v>405</v>
      </c>
      <c r="I63" s="35">
        <v>1092</v>
      </c>
      <c r="J63" s="35">
        <v>6046</v>
      </c>
      <c r="K63" s="35"/>
      <c r="L63" s="35">
        <v>813</v>
      </c>
      <c r="M63" s="35"/>
      <c r="N63" s="36">
        <v>10529</v>
      </c>
      <c r="O63" s="35">
        <v>450404</v>
      </c>
      <c r="P63" s="35">
        <v>24607</v>
      </c>
      <c r="Q63" s="35">
        <v>5449</v>
      </c>
      <c r="R63" s="36">
        <v>480460</v>
      </c>
      <c r="S63" s="35"/>
      <c r="T63" s="35"/>
      <c r="U63" s="35">
        <v>770</v>
      </c>
      <c r="V63" s="35">
        <v>7114</v>
      </c>
      <c r="W63" s="35">
        <v>28045</v>
      </c>
      <c r="X63" s="35">
        <v>6612</v>
      </c>
      <c r="Y63" s="35">
        <v>13279</v>
      </c>
      <c r="Z63" s="35">
        <v>205094</v>
      </c>
      <c r="AA63" s="35">
        <v>243640</v>
      </c>
      <c r="AB63" s="35">
        <v>11658</v>
      </c>
      <c r="AC63" s="35">
        <v>39097</v>
      </c>
      <c r="AD63" s="35"/>
      <c r="AE63" s="36">
        <v>555309</v>
      </c>
      <c r="AF63" s="37">
        <v>1046298</v>
      </c>
    </row>
    <row r="64" spans="2:32" x14ac:dyDescent="0.25">
      <c r="B64" s="39" t="s">
        <v>67</v>
      </c>
      <c r="C64" s="40"/>
      <c r="D64" s="41"/>
      <c r="E64" s="41"/>
      <c r="F64" s="41">
        <v>205</v>
      </c>
      <c r="G64" s="41">
        <v>1968</v>
      </c>
      <c r="H64" s="41">
        <v>405</v>
      </c>
      <c r="I64" s="41">
        <v>1092</v>
      </c>
      <c r="J64" s="41">
        <v>6046</v>
      </c>
      <c r="K64" s="41"/>
      <c r="L64" s="41">
        <v>813</v>
      </c>
      <c r="M64" s="41"/>
      <c r="N64" s="41">
        <v>10529</v>
      </c>
      <c r="O64" s="41">
        <v>450404</v>
      </c>
      <c r="P64" s="41">
        <v>24607</v>
      </c>
      <c r="Q64" s="41">
        <v>5449</v>
      </c>
      <c r="R64" s="41">
        <v>480460</v>
      </c>
      <c r="S64" s="41"/>
      <c r="T64" s="41"/>
      <c r="U64" s="41">
        <v>770</v>
      </c>
      <c r="V64" s="41">
        <v>7114</v>
      </c>
      <c r="W64" s="41">
        <v>28045</v>
      </c>
      <c r="X64" s="41">
        <v>6612</v>
      </c>
      <c r="Y64" s="41">
        <v>13279</v>
      </c>
      <c r="Z64" s="41">
        <v>205094</v>
      </c>
      <c r="AA64" s="41">
        <v>243640</v>
      </c>
      <c r="AB64" s="41">
        <v>11658</v>
      </c>
      <c r="AC64" s="41">
        <v>39097</v>
      </c>
      <c r="AD64" s="41"/>
      <c r="AE64" s="41">
        <v>555309</v>
      </c>
      <c r="AF64" s="42">
        <v>1046298</v>
      </c>
    </row>
    <row r="65" spans="2:32" x14ac:dyDescent="0.25">
      <c r="B65" s="38" t="s">
        <v>68</v>
      </c>
      <c r="C65" s="34" t="s">
        <v>68</v>
      </c>
      <c r="D65" s="35">
        <v>0</v>
      </c>
      <c r="E65" s="35"/>
      <c r="F65" s="35">
        <v>68</v>
      </c>
      <c r="G65" s="35">
        <v>44</v>
      </c>
      <c r="H65" s="35"/>
      <c r="I65" s="35">
        <v>29</v>
      </c>
      <c r="J65" s="35">
        <v>7345</v>
      </c>
      <c r="K65" s="35"/>
      <c r="L65" s="35">
        <v>27</v>
      </c>
      <c r="M65" s="35"/>
      <c r="N65" s="36">
        <v>7513</v>
      </c>
      <c r="O65" s="35">
        <v>46624</v>
      </c>
      <c r="P65" s="35">
        <v>4116</v>
      </c>
      <c r="Q65" s="35">
        <v>2609</v>
      </c>
      <c r="R65" s="36">
        <v>53349</v>
      </c>
      <c r="S65" s="35"/>
      <c r="T65" s="35"/>
      <c r="U65" s="35"/>
      <c r="V65" s="35">
        <v>1460</v>
      </c>
      <c r="W65" s="35">
        <v>1964</v>
      </c>
      <c r="X65" s="35">
        <v>820</v>
      </c>
      <c r="Y65" s="35">
        <v>830</v>
      </c>
      <c r="Z65" s="35">
        <v>23612</v>
      </c>
      <c r="AA65" s="35">
        <v>27721</v>
      </c>
      <c r="AB65" s="35">
        <v>7533</v>
      </c>
      <c r="AC65" s="35">
        <v>12774</v>
      </c>
      <c r="AD65" s="35">
        <v>197</v>
      </c>
      <c r="AE65" s="36">
        <v>76911</v>
      </c>
      <c r="AF65" s="37">
        <v>137773</v>
      </c>
    </row>
    <row r="66" spans="2:32" x14ac:dyDescent="0.25">
      <c r="B66" s="39" t="s">
        <v>69</v>
      </c>
      <c r="C66" s="40"/>
      <c r="D66" s="41">
        <v>0</v>
      </c>
      <c r="E66" s="41"/>
      <c r="F66" s="41">
        <v>68</v>
      </c>
      <c r="G66" s="41">
        <v>44</v>
      </c>
      <c r="H66" s="41"/>
      <c r="I66" s="41">
        <v>29</v>
      </c>
      <c r="J66" s="41">
        <v>7345</v>
      </c>
      <c r="K66" s="41"/>
      <c r="L66" s="41">
        <v>27</v>
      </c>
      <c r="M66" s="41"/>
      <c r="N66" s="41">
        <v>7513</v>
      </c>
      <c r="O66" s="41">
        <v>46624</v>
      </c>
      <c r="P66" s="41">
        <v>4116</v>
      </c>
      <c r="Q66" s="41">
        <v>2609</v>
      </c>
      <c r="R66" s="41">
        <v>53349</v>
      </c>
      <c r="S66" s="41"/>
      <c r="T66" s="41"/>
      <c r="U66" s="41"/>
      <c r="V66" s="41">
        <v>1460</v>
      </c>
      <c r="W66" s="41">
        <v>1964</v>
      </c>
      <c r="X66" s="41">
        <v>820</v>
      </c>
      <c r="Y66" s="41">
        <v>830</v>
      </c>
      <c r="Z66" s="41">
        <v>23612</v>
      </c>
      <c r="AA66" s="41">
        <v>27721</v>
      </c>
      <c r="AB66" s="41">
        <v>7533</v>
      </c>
      <c r="AC66" s="41">
        <v>12774</v>
      </c>
      <c r="AD66" s="41">
        <v>197</v>
      </c>
      <c r="AE66" s="41">
        <v>76911</v>
      </c>
      <c r="AF66" s="42">
        <v>137773</v>
      </c>
    </row>
    <row r="67" spans="2:32" x14ac:dyDescent="0.25">
      <c r="B67" s="38" t="s">
        <v>70</v>
      </c>
      <c r="C67" s="34" t="s">
        <v>70</v>
      </c>
      <c r="D67" s="35"/>
      <c r="E67" s="35"/>
      <c r="F67" s="35"/>
      <c r="G67" s="35">
        <v>444</v>
      </c>
      <c r="H67" s="35">
        <v>2102</v>
      </c>
      <c r="I67" s="35"/>
      <c r="J67" s="35">
        <v>8218</v>
      </c>
      <c r="K67" s="35"/>
      <c r="L67" s="35"/>
      <c r="M67" s="35"/>
      <c r="N67" s="36">
        <v>10764</v>
      </c>
      <c r="O67" s="35">
        <v>158255</v>
      </c>
      <c r="P67" s="35">
        <v>1850</v>
      </c>
      <c r="Q67" s="35">
        <v>2695</v>
      </c>
      <c r="R67" s="36">
        <v>162800</v>
      </c>
      <c r="S67" s="35"/>
      <c r="T67" s="35"/>
      <c r="U67" s="35"/>
      <c r="V67" s="35">
        <v>17995</v>
      </c>
      <c r="W67" s="35"/>
      <c r="X67" s="35"/>
      <c r="Y67" s="35"/>
      <c r="Z67" s="35"/>
      <c r="AA67" s="35">
        <v>7870</v>
      </c>
      <c r="AB67" s="35"/>
      <c r="AC67" s="35"/>
      <c r="AD67" s="35">
        <v>186794</v>
      </c>
      <c r="AE67" s="36">
        <v>212659</v>
      </c>
      <c r="AF67" s="37">
        <v>386223</v>
      </c>
    </row>
    <row r="68" spans="2:32" x14ac:dyDescent="0.25">
      <c r="B68" s="39" t="s">
        <v>71</v>
      </c>
      <c r="C68" s="40"/>
      <c r="D68" s="41"/>
      <c r="E68" s="41"/>
      <c r="F68" s="41"/>
      <c r="G68" s="41">
        <v>444</v>
      </c>
      <c r="H68" s="41">
        <v>2102</v>
      </c>
      <c r="I68" s="41"/>
      <c r="J68" s="41">
        <v>8218</v>
      </c>
      <c r="K68" s="41"/>
      <c r="L68" s="41"/>
      <c r="M68" s="41"/>
      <c r="N68" s="41">
        <v>10764</v>
      </c>
      <c r="O68" s="41">
        <v>158255</v>
      </c>
      <c r="P68" s="41">
        <v>1850</v>
      </c>
      <c r="Q68" s="41">
        <v>2695</v>
      </c>
      <c r="R68" s="41">
        <v>162800</v>
      </c>
      <c r="S68" s="41"/>
      <c r="T68" s="41"/>
      <c r="U68" s="41"/>
      <c r="V68" s="41">
        <v>17995</v>
      </c>
      <c r="W68" s="41"/>
      <c r="X68" s="41"/>
      <c r="Y68" s="41"/>
      <c r="Z68" s="41"/>
      <c r="AA68" s="41">
        <v>7870</v>
      </c>
      <c r="AB68" s="41"/>
      <c r="AC68" s="41"/>
      <c r="AD68" s="41">
        <v>186794</v>
      </c>
      <c r="AE68" s="41">
        <v>212659</v>
      </c>
      <c r="AF68" s="42">
        <v>386223</v>
      </c>
    </row>
    <row r="69" spans="2:32" x14ac:dyDescent="0.25">
      <c r="B69" s="33" t="s">
        <v>72</v>
      </c>
      <c r="C69" s="34" t="s">
        <v>73</v>
      </c>
      <c r="D69" s="35"/>
      <c r="E69" s="35"/>
      <c r="F69" s="35"/>
      <c r="G69" s="35">
        <v>146</v>
      </c>
      <c r="H69" s="35">
        <v>948</v>
      </c>
      <c r="I69" s="35"/>
      <c r="J69" s="35">
        <v>2942</v>
      </c>
      <c r="K69" s="35"/>
      <c r="L69" s="35"/>
      <c r="M69" s="35"/>
      <c r="N69" s="36">
        <v>4036</v>
      </c>
      <c r="O69" s="35">
        <v>4578</v>
      </c>
      <c r="P69" s="35">
        <v>6</v>
      </c>
      <c r="Q69" s="35">
        <v>388</v>
      </c>
      <c r="R69" s="36">
        <v>4972</v>
      </c>
      <c r="S69" s="35"/>
      <c r="T69" s="35"/>
      <c r="U69" s="35"/>
      <c r="V69" s="35">
        <v>16774</v>
      </c>
      <c r="W69" s="35"/>
      <c r="X69" s="35"/>
      <c r="Y69" s="35"/>
      <c r="Z69" s="35">
        <v>10148</v>
      </c>
      <c r="AA69" s="35">
        <v>2454</v>
      </c>
      <c r="AB69" s="35"/>
      <c r="AC69" s="35"/>
      <c r="AD69" s="35"/>
      <c r="AE69" s="36">
        <v>29376</v>
      </c>
      <c r="AF69" s="37">
        <v>38384</v>
      </c>
    </row>
    <row r="70" spans="2:32" x14ac:dyDescent="0.25">
      <c r="B70" s="33"/>
      <c r="C70" s="34" t="s">
        <v>74</v>
      </c>
      <c r="D70" s="35"/>
      <c r="E70" s="35"/>
      <c r="F70" s="35"/>
      <c r="G70" s="35"/>
      <c r="H70" s="35">
        <v>1518</v>
      </c>
      <c r="I70" s="35"/>
      <c r="J70" s="35">
        <v>1266</v>
      </c>
      <c r="K70" s="35"/>
      <c r="L70" s="35"/>
      <c r="M70" s="35"/>
      <c r="N70" s="36">
        <v>2784</v>
      </c>
      <c r="O70" s="35"/>
      <c r="P70" s="35">
        <v>42</v>
      </c>
      <c r="Q70" s="35"/>
      <c r="R70" s="36">
        <v>42</v>
      </c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6"/>
      <c r="AF70" s="37">
        <v>2826</v>
      </c>
    </row>
    <row r="71" spans="2:32" x14ac:dyDescent="0.25">
      <c r="B71" s="38"/>
      <c r="C71" s="34" t="s">
        <v>75</v>
      </c>
      <c r="D71" s="35"/>
      <c r="E71" s="35"/>
      <c r="F71" s="35"/>
      <c r="G71" s="35">
        <v>23</v>
      </c>
      <c r="H71" s="35">
        <v>186</v>
      </c>
      <c r="I71" s="35"/>
      <c r="J71" s="35">
        <v>1509</v>
      </c>
      <c r="K71" s="35"/>
      <c r="L71" s="35"/>
      <c r="M71" s="35"/>
      <c r="N71" s="36">
        <v>1718</v>
      </c>
      <c r="O71" s="35">
        <v>8</v>
      </c>
      <c r="P71" s="35">
        <v>17</v>
      </c>
      <c r="Q71" s="35">
        <v>81</v>
      </c>
      <c r="R71" s="36">
        <v>106</v>
      </c>
      <c r="S71" s="35"/>
      <c r="T71" s="35"/>
      <c r="U71" s="35">
        <v>5043</v>
      </c>
      <c r="V71" s="35">
        <v>113</v>
      </c>
      <c r="W71" s="35"/>
      <c r="X71" s="35"/>
      <c r="Y71" s="35">
        <v>139</v>
      </c>
      <c r="Z71" s="35">
        <v>2721</v>
      </c>
      <c r="AA71" s="35">
        <v>62</v>
      </c>
      <c r="AB71" s="35">
        <v>32</v>
      </c>
      <c r="AC71" s="35">
        <v>24345</v>
      </c>
      <c r="AD71" s="35"/>
      <c r="AE71" s="36">
        <v>32455</v>
      </c>
      <c r="AF71" s="37">
        <v>34279</v>
      </c>
    </row>
    <row r="72" spans="2:32" x14ac:dyDescent="0.25">
      <c r="B72" s="39" t="s">
        <v>76</v>
      </c>
      <c r="C72" s="40"/>
      <c r="D72" s="41"/>
      <c r="E72" s="41"/>
      <c r="F72" s="41"/>
      <c r="G72" s="41">
        <v>169</v>
      </c>
      <c r="H72" s="41">
        <v>2652</v>
      </c>
      <c r="I72" s="41"/>
      <c r="J72" s="41">
        <v>5717</v>
      </c>
      <c r="K72" s="41"/>
      <c r="L72" s="41"/>
      <c r="M72" s="41"/>
      <c r="N72" s="41">
        <v>8538</v>
      </c>
      <c r="O72" s="41">
        <v>4586</v>
      </c>
      <c r="P72" s="41">
        <v>65</v>
      </c>
      <c r="Q72" s="41">
        <v>469</v>
      </c>
      <c r="R72" s="41">
        <v>5120</v>
      </c>
      <c r="S72" s="41"/>
      <c r="T72" s="41"/>
      <c r="U72" s="41">
        <v>5043</v>
      </c>
      <c r="V72" s="41">
        <v>16887</v>
      </c>
      <c r="W72" s="41"/>
      <c r="X72" s="41"/>
      <c r="Y72" s="41">
        <v>139</v>
      </c>
      <c r="Z72" s="41">
        <v>12869</v>
      </c>
      <c r="AA72" s="41">
        <v>2516</v>
      </c>
      <c r="AB72" s="41">
        <v>32</v>
      </c>
      <c r="AC72" s="41">
        <v>24345</v>
      </c>
      <c r="AD72" s="41"/>
      <c r="AE72" s="41">
        <v>61831</v>
      </c>
      <c r="AF72" s="42">
        <v>75489</v>
      </c>
    </row>
    <row r="73" spans="2:32" ht="15.75" thickBot="1" x14ac:dyDescent="0.3">
      <c r="B73" s="43" t="s">
        <v>77</v>
      </c>
      <c r="C73" s="44"/>
      <c r="D73" s="45">
        <v>500</v>
      </c>
      <c r="E73" s="45">
        <v>1712</v>
      </c>
      <c r="F73" s="45">
        <v>8686</v>
      </c>
      <c r="G73" s="45">
        <v>182458</v>
      </c>
      <c r="H73" s="45">
        <v>58175</v>
      </c>
      <c r="I73" s="45">
        <v>23139</v>
      </c>
      <c r="J73" s="45">
        <v>354648</v>
      </c>
      <c r="K73" s="45">
        <v>129</v>
      </c>
      <c r="L73" s="45">
        <v>12264</v>
      </c>
      <c r="M73" s="45">
        <v>1774</v>
      </c>
      <c r="N73" s="45">
        <v>643485</v>
      </c>
      <c r="O73" s="45">
        <v>6023123</v>
      </c>
      <c r="P73" s="45">
        <v>743959</v>
      </c>
      <c r="Q73" s="45">
        <v>248537</v>
      </c>
      <c r="R73" s="45">
        <v>7015619</v>
      </c>
      <c r="S73" s="45">
        <v>259810</v>
      </c>
      <c r="T73" s="45">
        <v>9991</v>
      </c>
      <c r="U73" s="45">
        <v>90900</v>
      </c>
      <c r="V73" s="45">
        <v>1119310</v>
      </c>
      <c r="W73" s="45">
        <v>457590</v>
      </c>
      <c r="X73" s="45">
        <v>298623</v>
      </c>
      <c r="Y73" s="45">
        <v>103964</v>
      </c>
      <c r="Z73" s="45">
        <v>2739166</v>
      </c>
      <c r="AA73" s="45">
        <v>2702038</v>
      </c>
      <c r="AB73" s="45">
        <v>890913</v>
      </c>
      <c r="AC73" s="45">
        <v>5484845</v>
      </c>
      <c r="AD73" s="45">
        <v>215110</v>
      </c>
      <c r="AE73" s="45">
        <v>14372260</v>
      </c>
      <c r="AF73" s="46">
        <v>22031364</v>
      </c>
    </row>
  </sheetData>
  <mergeCells count="9">
    <mergeCell ref="D7:M7"/>
    <mergeCell ref="B7:B8"/>
    <mergeCell ref="C7:C8"/>
    <mergeCell ref="AF7:AF8"/>
    <mergeCell ref="AE7:AE8"/>
    <mergeCell ref="R7:R8"/>
    <mergeCell ref="N7:N8"/>
    <mergeCell ref="S7:AD7"/>
    <mergeCell ref="O7:Q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0"/>
  <sheetViews>
    <sheetView topLeftCell="A46" workbookViewId="0">
      <selection activeCell="P23" sqref="P23"/>
    </sheetView>
  </sheetViews>
  <sheetFormatPr baseColWidth="10" defaultRowHeight="15" x14ac:dyDescent="0.25"/>
  <cols>
    <col min="2" max="2" width="13.140625" customWidth="1"/>
    <col min="4" max="4" width="15.42578125" customWidth="1"/>
  </cols>
  <sheetData>
    <row r="2" spans="2:20" ht="15.75" x14ac:dyDescent="0.3">
      <c r="D2" s="1" t="s">
        <v>191</v>
      </c>
    </row>
    <row r="4" spans="2:20" x14ac:dyDescent="0.25">
      <c r="B4" s="3" t="s">
        <v>198</v>
      </c>
    </row>
    <row r="5" spans="2:20" ht="15.75" thickBot="1" x14ac:dyDescent="0.3"/>
    <row r="6" spans="2:20" ht="44.25" customHeight="1" thickBot="1" x14ac:dyDescent="0.3">
      <c r="B6" s="51" t="s">
        <v>0</v>
      </c>
      <c r="C6" s="52" t="s">
        <v>1</v>
      </c>
      <c r="D6" s="52" t="s">
        <v>113</v>
      </c>
      <c r="E6" s="52" t="s">
        <v>114</v>
      </c>
      <c r="F6" s="52" t="s">
        <v>115</v>
      </c>
      <c r="G6" s="52" t="s">
        <v>116</v>
      </c>
      <c r="H6" s="52" t="s">
        <v>126</v>
      </c>
      <c r="I6" s="52" t="s">
        <v>117</v>
      </c>
      <c r="J6" s="52" t="s">
        <v>118</v>
      </c>
      <c r="K6" s="52" t="s">
        <v>119</v>
      </c>
      <c r="L6" s="52" t="s">
        <v>120</v>
      </c>
      <c r="M6" s="52" t="s">
        <v>121</v>
      </c>
      <c r="N6" s="52" t="s">
        <v>122</v>
      </c>
      <c r="O6" s="52" t="s">
        <v>123</v>
      </c>
      <c r="P6" s="52" t="s">
        <v>124</v>
      </c>
      <c r="Q6" s="52" t="s">
        <v>220</v>
      </c>
      <c r="R6" s="52" t="s">
        <v>127</v>
      </c>
      <c r="S6" s="52" t="s">
        <v>128</v>
      </c>
      <c r="T6" s="53" t="s">
        <v>199</v>
      </c>
    </row>
    <row r="7" spans="2:20" x14ac:dyDescent="0.25">
      <c r="B7" s="54" t="s">
        <v>17</v>
      </c>
      <c r="C7" s="55" t="s">
        <v>17</v>
      </c>
      <c r="D7" s="56" t="s">
        <v>221</v>
      </c>
      <c r="E7" s="57"/>
      <c r="F7" s="57"/>
      <c r="G7" s="57"/>
      <c r="H7" s="57"/>
      <c r="I7" s="57"/>
      <c r="J7" s="57"/>
      <c r="K7" s="57"/>
      <c r="L7" s="57"/>
      <c r="M7" s="57"/>
      <c r="N7" s="57">
        <v>1137</v>
      </c>
      <c r="O7" s="57"/>
      <c r="P7" s="57">
        <v>100000</v>
      </c>
      <c r="Q7" s="57"/>
      <c r="R7" s="57"/>
      <c r="S7" s="57"/>
      <c r="T7" s="58">
        <v>101137</v>
      </c>
    </row>
    <row r="8" spans="2:20" x14ac:dyDescent="0.25">
      <c r="B8" s="5"/>
      <c r="C8" s="6"/>
      <c r="D8" s="7" t="s">
        <v>222</v>
      </c>
      <c r="E8" s="9"/>
      <c r="F8" s="9"/>
      <c r="G8" s="9"/>
      <c r="H8" s="9"/>
      <c r="I8" s="9"/>
      <c r="J8" s="9"/>
      <c r="K8" s="9"/>
      <c r="L8" s="9"/>
      <c r="M8" s="9"/>
      <c r="N8" s="9">
        <v>5638.21</v>
      </c>
      <c r="O8" s="9"/>
      <c r="P8" s="9">
        <v>10000</v>
      </c>
      <c r="Q8" s="9"/>
      <c r="R8" s="9"/>
      <c r="S8" s="9"/>
      <c r="T8" s="59">
        <v>15638.21</v>
      </c>
    </row>
    <row r="9" spans="2:20" x14ac:dyDescent="0.25">
      <c r="B9" s="60" t="s">
        <v>200</v>
      </c>
      <c r="C9" s="61"/>
      <c r="D9" s="61"/>
      <c r="E9" s="62"/>
      <c r="F9" s="62"/>
      <c r="G9" s="62"/>
      <c r="H9" s="62"/>
      <c r="I9" s="62"/>
      <c r="J9" s="62"/>
      <c r="K9" s="62"/>
      <c r="L9" s="62"/>
      <c r="M9" s="62"/>
      <c r="N9" s="62">
        <v>1137</v>
      </c>
      <c r="O9" s="62"/>
      <c r="P9" s="62">
        <v>100000</v>
      </c>
      <c r="Q9" s="62"/>
      <c r="R9" s="62"/>
      <c r="S9" s="62"/>
      <c r="T9" s="63">
        <v>101137</v>
      </c>
    </row>
    <row r="10" spans="2:20" x14ac:dyDescent="0.25">
      <c r="B10" s="10" t="s">
        <v>201</v>
      </c>
      <c r="C10" s="11"/>
      <c r="D10" s="11"/>
      <c r="E10" s="20"/>
      <c r="F10" s="20"/>
      <c r="G10" s="20"/>
      <c r="H10" s="20"/>
      <c r="I10" s="20"/>
      <c r="J10" s="20"/>
      <c r="K10" s="20"/>
      <c r="L10" s="20"/>
      <c r="M10" s="20"/>
      <c r="N10" s="20">
        <v>5638.21</v>
      </c>
      <c r="O10" s="20"/>
      <c r="P10" s="20">
        <v>10000</v>
      </c>
      <c r="Q10" s="20"/>
      <c r="R10" s="20"/>
      <c r="S10" s="20"/>
      <c r="T10" s="64">
        <v>15638.21</v>
      </c>
    </row>
    <row r="11" spans="2:20" x14ac:dyDescent="0.25">
      <c r="B11" s="5" t="s">
        <v>20</v>
      </c>
      <c r="C11" s="6" t="s">
        <v>21</v>
      </c>
      <c r="D11" s="7" t="s">
        <v>221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2:20" x14ac:dyDescent="0.25">
      <c r="B12" s="5"/>
      <c r="C12" s="6"/>
      <c r="D12" s="7" t="s">
        <v>222</v>
      </c>
      <c r="E12" s="67">
        <v>1372</v>
      </c>
      <c r="F12" s="67"/>
      <c r="G12" s="67"/>
      <c r="H12" s="67"/>
      <c r="I12" s="67"/>
      <c r="J12" s="67"/>
      <c r="K12" s="67"/>
      <c r="L12" s="67">
        <v>2801</v>
      </c>
      <c r="M12" s="67"/>
      <c r="N12" s="67"/>
      <c r="O12" s="67"/>
      <c r="P12" s="67"/>
      <c r="Q12" s="67"/>
      <c r="R12" s="67"/>
      <c r="S12" s="67"/>
      <c r="T12" s="59">
        <v>4173</v>
      </c>
    </row>
    <row r="13" spans="2:20" x14ac:dyDescent="0.25">
      <c r="B13" s="5"/>
      <c r="C13" s="6" t="s">
        <v>23</v>
      </c>
      <c r="D13" s="7" t="s">
        <v>221</v>
      </c>
      <c r="E13" s="65">
        <v>31</v>
      </c>
      <c r="F13" s="65"/>
      <c r="G13" s="65">
        <v>137</v>
      </c>
      <c r="H13" s="65"/>
      <c r="I13" s="65"/>
      <c r="J13" s="65"/>
      <c r="K13" s="65"/>
      <c r="L13" s="65">
        <v>25422</v>
      </c>
      <c r="M13" s="65">
        <v>180</v>
      </c>
      <c r="N13" s="65"/>
      <c r="O13" s="65">
        <v>842</v>
      </c>
      <c r="P13" s="65">
        <v>210</v>
      </c>
      <c r="Q13" s="65"/>
      <c r="R13" s="65"/>
      <c r="S13" s="65"/>
      <c r="T13" s="66">
        <v>26822</v>
      </c>
    </row>
    <row r="14" spans="2:20" x14ac:dyDescent="0.25">
      <c r="B14" s="5"/>
      <c r="C14" s="6"/>
      <c r="D14" s="7" t="s">
        <v>222</v>
      </c>
      <c r="E14" s="67">
        <v>7742</v>
      </c>
      <c r="F14" s="67"/>
      <c r="G14" s="67"/>
      <c r="H14" s="67"/>
      <c r="I14" s="67"/>
      <c r="J14" s="67">
        <v>246</v>
      </c>
      <c r="K14" s="67">
        <v>10299</v>
      </c>
      <c r="L14" s="67">
        <v>155121</v>
      </c>
      <c r="M14" s="67"/>
      <c r="N14" s="67"/>
      <c r="O14" s="67"/>
      <c r="P14" s="67"/>
      <c r="Q14" s="67">
        <v>566</v>
      </c>
      <c r="R14" s="67"/>
      <c r="S14" s="67"/>
      <c r="T14" s="59">
        <v>173974</v>
      </c>
    </row>
    <row r="15" spans="2:20" x14ac:dyDescent="0.25">
      <c r="B15" s="60" t="s">
        <v>202</v>
      </c>
      <c r="C15" s="61"/>
      <c r="D15" s="61"/>
      <c r="E15" s="68">
        <v>31</v>
      </c>
      <c r="F15" s="68"/>
      <c r="G15" s="68">
        <v>137</v>
      </c>
      <c r="H15" s="68"/>
      <c r="I15" s="68"/>
      <c r="J15" s="68"/>
      <c r="K15" s="68"/>
      <c r="L15" s="68">
        <v>25422</v>
      </c>
      <c r="M15" s="68">
        <v>180</v>
      </c>
      <c r="N15" s="68"/>
      <c r="O15" s="68">
        <v>842</v>
      </c>
      <c r="P15" s="68">
        <v>210</v>
      </c>
      <c r="Q15" s="68"/>
      <c r="R15" s="68"/>
      <c r="S15" s="68"/>
      <c r="T15" s="63">
        <v>26822</v>
      </c>
    </row>
    <row r="16" spans="2:20" x14ac:dyDescent="0.25">
      <c r="B16" s="10" t="s">
        <v>203</v>
      </c>
      <c r="C16" s="11"/>
      <c r="D16" s="11"/>
      <c r="E16" s="69">
        <v>9114</v>
      </c>
      <c r="F16" s="69"/>
      <c r="G16" s="69"/>
      <c r="H16" s="69"/>
      <c r="I16" s="69"/>
      <c r="J16" s="69">
        <v>246</v>
      </c>
      <c r="K16" s="69">
        <v>10299</v>
      </c>
      <c r="L16" s="69">
        <v>157922</v>
      </c>
      <c r="M16" s="69"/>
      <c r="N16" s="69"/>
      <c r="O16" s="69"/>
      <c r="P16" s="69"/>
      <c r="Q16" s="69">
        <v>566</v>
      </c>
      <c r="R16" s="69"/>
      <c r="S16" s="69"/>
      <c r="T16" s="64">
        <v>178147</v>
      </c>
    </row>
    <row r="17" spans="2:20" x14ac:dyDescent="0.25">
      <c r="B17" s="5" t="s">
        <v>28</v>
      </c>
      <c r="C17" s="6" t="s">
        <v>28</v>
      </c>
      <c r="D17" s="7" t="s">
        <v>221</v>
      </c>
      <c r="E17" s="65"/>
      <c r="F17" s="65"/>
      <c r="G17" s="65"/>
      <c r="H17" s="65"/>
      <c r="I17" s="65"/>
      <c r="J17" s="65"/>
      <c r="K17" s="65"/>
      <c r="L17" s="65"/>
      <c r="M17" s="65"/>
      <c r="N17" s="65">
        <v>110</v>
      </c>
      <c r="O17" s="65"/>
      <c r="P17" s="65"/>
      <c r="Q17" s="65"/>
      <c r="R17" s="65"/>
      <c r="S17" s="65"/>
      <c r="T17" s="66">
        <v>110</v>
      </c>
    </row>
    <row r="18" spans="2:20" x14ac:dyDescent="0.25">
      <c r="B18" s="5"/>
      <c r="C18" s="6"/>
      <c r="D18" s="7" t="s">
        <v>222</v>
      </c>
      <c r="E18" s="67"/>
      <c r="F18" s="67"/>
      <c r="G18" s="67"/>
      <c r="H18" s="67"/>
      <c r="I18" s="67"/>
      <c r="J18" s="67"/>
      <c r="K18" s="67"/>
      <c r="L18" s="67"/>
      <c r="M18" s="67"/>
      <c r="N18" s="67">
        <v>521.24</v>
      </c>
      <c r="O18" s="67"/>
      <c r="P18" s="67"/>
      <c r="Q18" s="67"/>
      <c r="R18" s="67"/>
      <c r="S18" s="67"/>
      <c r="T18" s="59">
        <v>521.24</v>
      </c>
    </row>
    <row r="19" spans="2:20" x14ac:dyDescent="0.25">
      <c r="B19" s="60" t="s">
        <v>204</v>
      </c>
      <c r="C19" s="61"/>
      <c r="D19" s="61"/>
      <c r="E19" s="68"/>
      <c r="F19" s="68"/>
      <c r="G19" s="68"/>
      <c r="H19" s="68"/>
      <c r="I19" s="68"/>
      <c r="J19" s="68"/>
      <c r="K19" s="68"/>
      <c r="L19" s="68"/>
      <c r="M19" s="68"/>
      <c r="N19" s="68">
        <v>110</v>
      </c>
      <c r="O19" s="68"/>
      <c r="P19" s="68"/>
      <c r="Q19" s="68"/>
      <c r="R19" s="68"/>
      <c r="S19" s="68"/>
      <c r="T19" s="63">
        <v>110</v>
      </c>
    </row>
    <row r="20" spans="2:20" x14ac:dyDescent="0.25">
      <c r="B20" s="10" t="s">
        <v>205</v>
      </c>
      <c r="C20" s="11"/>
      <c r="D20" s="11"/>
      <c r="E20" s="69"/>
      <c r="F20" s="69"/>
      <c r="G20" s="69"/>
      <c r="H20" s="69"/>
      <c r="I20" s="69"/>
      <c r="J20" s="69"/>
      <c r="K20" s="69"/>
      <c r="L20" s="69"/>
      <c r="M20" s="69"/>
      <c r="N20" s="69">
        <v>521.24</v>
      </c>
      <c r="O20" s="69"/>
      <c r="P20" s="69"/>
      <c r="Q20" s="69"/>
      <c r="R20" s="69"/>
      <c r="S20" s="69"/>
      <c r="T20" s="64">
        <v>521.24</v>
      </c>
    </row>
    <row r="21" spans="2:20" x14ac:dyDescent="0.25">
      <c r="B21" s="5" t="s">
        <v>41</v>
      </c>
      <c r="C21" s="6" t="s">
        <v>42</v>
      </c>
      <c r="D21" s="7" t="s">
        <v>221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26360</v>
      </c>
      <c r="P21" s="65"/>
      <c r="Q21" s="65"/>
      <c r="R21" s="65"/>
      <c r="S21" s="65"/>
      <c r="T21" s="66">
        <v>26360</v>
      </c>
    </row>
    <row r="22" spans="2:20" x14ac:dyDescent="0.25">
      <c r="B22" s="5"/>
      <c r="C22" s="6"/>
      <c r="D22" s="7" t="s">
        <v>222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13180</v>
      </c>
      <c r="P22" s="67"/>
      <c r="Q22" s="67"/>
      <c r="R22" s="67"/>
      <c r="S22" s="67"/>
      <c r="T22" s="59">
        <v>13180</v>
      </c>
    </row>
    <row r="23" spans="2:20" x14ac:dyDescent="0.25">
      <c r="B23" s="5"/>
      <c r="C23" s="6" t="s">
        <v>43</v>
      </c>
      <c r="D23" s="7" t="s">
        <v>221</v>
      </c>
      <c r="E23" s="65">
        <v>5</v>
      </c>
      <c r="F23" s="65">
        <v>300</v>
      </c>
      <c r="G23" s="65">
        <v>500</v>
      </c>
      <c r="H23" s="65">
        <v>25000</v>
      </c>
      <c r="I23" s="65"/>
      <c r="J23" s="65"/>
      <c r="K23" s="65">
        <v>6000</v>
      </c>
      <c r="L23" s="65">
        <v>20000</v>
      </c>
      <c r="M23" s="65">
        <v>300</v>
      </c>
      <c r="N23" s="65"/>
      <c r="O23" s="65"/>
      <c r="P23" s="65"/>
      <c r="Q23" s="65"/>
      <c r="R23" s="65"/>
      <c r="S23" s="65"/>
      <c r="T23" s="66">
        <v>52105</v>
      </c>
    </row>
    <row r="24" spans="2:20" x14ac:dyDescent="0.25">
      <c r="B24" s="5"/>
      <c r="C24" s="6"/>
      <c r="D24" s="7" t="s">
        <v>222</v>
      </c>
      <c r="E24" s="67">
        <v>2</v>
      </c>
      <c r="F24" s="67">
        <v>300</v>
      </c>
      <c r="G24" s="67">
        <v>300</v>
      </c>
      <c r="H24" s="67">
        <v>500</v>
      </c>
      <c r="I24" s="67"/>
      <c r="J24" s="67"/>
      <c r="K24" s="67">
        <v>12000</v>
      </c>
      <c r="L24" s="67">
        <v>16000</v>
      </c>
      <c r="M24" s="67">
        <v>450</v>
      </c>
      <c r="N24" s="67"/>
      <c r="O24" s="67"/>
      <c r="P24" s="67"/>
      <c r="Q24" s="67"/>
      <c r="R24" s="67"/>
      <c r="S24" s="67"/>
      <c r="T24" s="59">
        <v>29552</v>
      </c>
    </row>
    <row r="25" spans="2:20" x14ac:dyDescent="0.25">
      <c r="B25" s="5"/>
      <c r="C25" s="6" t="s">
        <v>45</v>
      </c>
      <c r="D25" s="7" t="s">
        <v>221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44743</v>
      </c>
      <c r="P25" s="65"/>
      <c r="Q25" s="65"/>
      <c r="R25" s="65"/>
      <c r="S25" s="65"/>
      <c r="T25" s="66">
        <v>44743</v>
      </c>
    </row>
    <row r="26" spans="2:20" x14ac:dyDescent="0.25">
      <c r="B26" s="5"/>
      <c r="C26" s="6"/>
      <c r="D26" s="7" t="s">
        <v>222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>
        <v>14914</v>
      </c>
      <c r="P26" s="67"/>
      <c r="Q26" s="67"/>
      <c r="R26" s="67"/>
      <c r="S26" s="67"/>
      <c r="T26" s="59">
        <v>14914</v>
      </c>
    </row>
    <row r="27" spans="2:20" x14ac:dyDescent="0.25">
      <c r="B27" s="5"/>
      <c r="C27" s="6" t="s">
        <v>46</v>
      </c>
      <c r="D27" s="7" t="s">
        <v>221</v>
      </c>
      <c r="E27" s="65"/>
      <c r="F27" s="65">
        <v>48</v>
      </c>
      <c r="G27" s="65"/>
      <c r="H27" s="65"/>
      <c r="I27" s="65"/>
      <c r="J27" s="65"/>
      <c r="K27" s="65">
        <v>109</v>
      </c>
      <c r="L27" s="65"/>
      <c r="M27" s="65"/>
      <c r="N27" s="65"/>
      <c r="O27" s="65"/>
      <c r="P27" s="65"/>
      <c r="Q27" s="65"/>
      <c r="R27" s="65"/>
      <c r="S27" s="65"/>
      <c r="T27" s="66">
        <v>157</v>
      </c>
    </row>
    <row r="28" spans="2:20" x14ac:dyDescent="0.25">
      <c r="B28" s="5"/>
      <c r="C28" s="6"/>
      <c r="D28" s="7" t="s">
        <v>222</v>
      </c>
      <c r="E28" s="67"/>
      <c r="F28" s="67">
        <v>90</v>
      </c>
      <c r="G28" s="67"/>
      <c r="H28" s="67"/>
      <c r="I28" s="67"/>
      <c r="J28" s="67"/>
      <c r="K28" s="67">
        <v>200</v>
      </c>
      <c r="L28" s="67">
        <v>144</v>
      </c>
      <c r="M28" s="67"/>
      <c r="N28" s="67"/>
      <c r="O28" s="67"/>
      <c r="P28" s="67"/>
      <c r="Q28" s="67"/>
      <c r="R28" s="67"/>
      <c r="S28" s="67"/>
      <c r="T28" s="59">
        <v>434</v>
      </c>
    </row>
    <row r="29" spans="2:20" x14ac:dyDescent="0.25">
      <c r="B29" s="60" t="s">
        <v>206</v>
      </c>
      <c r="C29" s="61"/>
      <c r="D29" s="61"/>
      <c r="E29" s="68">
        <v>5</v>
      </c>
      <c r="F29" s="68">
        <v>348</v>
      </c>
      <c r="G29" s="68">
        <v>500</v>
      </c>
      <c r="H29" s="68">
        <v>25000</v>
      </c>
      <c r="I29" s="68"/>
      <c r="J29" s="68"/>
      <c r="K29" s="68">
        <v>6109</v>
      </c>
      <c r="L29" s="68">
        <v>20000</v>
      </c>
      <c r="M29" s="68">
        <v>300</v>
      </c>
      <c r="N29" s="68"/>
      <c r="O29" s="68">
        <v>71103</v>
      </c>
      <c r="P29" s="68"/>
      <c r="Q29" s="68"/>
      <c r="R29" s="68"/>
      <c r="S29" s="68"/>
      <c r="T29" s="63">
        <v>123365</v>
      </c>
    </row>
    <row r="30" spans="2:20" x14ac:dyDescent="0.25">
      <c r="B30" s="10" t="s">
        <v>207</v>
      </c>
      <c r="C30" s="11"/>
      <c r="D30" s="11"/>
      <c r="E30" s="69">
        <v>2</v>
      </c>
      <c r="F30" s="69">
        <v>390</v>
      </c>
      <c r="G30" s="69">
        <v>300</v>
      </c>
      <c r="H30" s="69">
        <v>500</v>
      </c>
      <c r="I30" s="69"/>
      <c r="J30" s="69"/>
      <c r="K30" s="69">
        <v>12200</v>
      </c>
      <c r="L30" s="69">
        <v>16144</v>
      </c>
      <c r="M30" s="69">
        <v>450</v>
      </c>
      <c r="N30" s="69"/>
      <c r="O30" s="69">
        <v>28094</v>
      </c>
      <c r="P30" s="69"/>
      <c r="Q30" s="69"/>
      <c r="R30" s="69"/>
      <c r="S30" s="69"/>
      <c r="T30" s="64">
        <v>58080</v>
      </c>
    </row>
    <row r="31" spans="2:20" x14ac:dyDescent="0.25">
      <c r="B31" s="5" t="s">
        <v>58</v>
      </c>
      <c r="C31" s="6" t="s">
        <v>59</v>
      </c>
      <c r="D31" s="7" t="s">
        <v>221</v>
      </c>
      <c r="E31" s="65"/>
      <c r="F31" s="65"/>
      <c r="G31" s="65"/>
      <c r="H31" s="65"/>
      <c r="I31" s="65"/>
      <c r="J31" s="65"/>
      <c r="K31" s="65"/>
      <c r="L31" s="65"/>
      <c r="M31" s="65"/>
      <c r="N31" s="65">
        <v>5</v>
      </c>
      <c r="O31" s="65"/>
      <c r="P31" s="65"/>
      <c r="Q31" s="65"/>
      <c r="R31" s="65">
        <v>526</v>
      </c>
      <c r="S31" s="65"/>
      <c r="T31" s="66">
        <v>531</v>
      </c>
    </row>
    <row r="32" spans="2:20" x14ac:dyDescent="0.25">
      <c r="B32" s="5"/>
      <c r="C32" s="6"/>
      <c r="D32" s="7" t="s">
        <v>222</v>
      </c>
      <c r="E32" s="67">
        <v>2208</v>
      </c>
      <c r="F32" s="67"/>
      <c r="G32" s="67"/>
      <c r="H32" s="67"/>
      <c r="I32" s="67"/>
      <c r="J32" s="67"/>
      <c r="K32" s="67"/>
      <c r="L32" s="67"/>
      <c r="M32" s="67"/>
      <c r="N32" s="67">
        <v>0</v>
      </c>
      <c r="O32" s="67"/>
      <c r="P32" s="67"/>
      <c r="Q32" s="67"/>
      <c r="R32" s="67"/>
      <c r="S32" s="67">
        <v>31.7</v>
      </c>
      <c r="T32" s="59">
        <v>2239.6999999999998</v>
      </c>
    </row>
    <row r="33" spans="2:20" x14ac:dyDescent="0.25">
      <c r="B33" s="5"/>
      <c r="C33" s="6" t="s">
        <v>60</v>
      </c>
      <c r="D33" s="7" t="s">
        <v>221</v>
      </c>
      <c r="E33" s="65"/>
      <c r="F33" s="65"/>
      <c r="G33" s="65"/>
      <c r="H33" s="65"/>
      <c r="I33" s="65"/>
      <c r="J33" s="65"/>
      <c r="K33" s="65"/>
      <c r="L33" s="65"/>
      <c r="M33" s="65"/>
      <c r="N33" s="65">
        <v>86</v>
      </c>
      <c r="O33" s="65"/>
      <c r="P33" s="65"/>
      <c r="Q33" s="65"/>
      <c r="R33" s="65">
        <v>17</v>
      </c>
      <c r="S33" s="65"/>
      <c r="T33" s="66">
        <v>103</v>
      </c>
    </row>
    <row r="34" spans="2:20" x14ac:dyDescent="0.25">
      <c r="B34" s="5"/>
      <c r="C34" s="6"/>
      <c r="D34" s="7" t="s">
        <v>222</v>
      </c>
      <c r="E34" s="67"/>
      <c r="F34" s="67"/>
      <c r="G34" s="67"/>
      <c r="H34" s="67"/>
      <c r="I34" s="67"/>
      <c r="J34" s="67"/>
      <c r="K34" s="67"/>
      <c r="L34" s="67"/>
      <c r="M34" s="67"/>
      <c r="N34" s="67">
        <v>382.7</v>
      </c>
      <c r="O34" s="67"/>
      <c r="P34" s="67"/>
      <c r="Q34" s="67"/>
      <c r="R34" s="67"/>
      <c r="S34" s="67"/>
      <c r="T34" s="59">
        <v>382.7</v>
      </c>
    </row>
    <row r="35" spans="2:20" x14ac:dyDescent="0.25">
      <c r="B35" s="5"/>
      <c r="C35" s="6" t="s">
        <v>61</v>
      </c>
      <c r="D35" s="7" t="s">
        <v>221</v>
      </c>
      <c r="E35" s="65"/>
      <c r="F35" s="65"/>
      <c r="G35" s="65"/>
      <c r="H35" s="65"/>
      <c r="I35" s="65"/>
      <c r="J35" s="65"/>
      <c r="K35" s="65"/>
      <c r="L35" s="65"/>
      <c r="M35" s="65"/>
      <c r="N35" s="65">
        <v>8</v>
      </c>
      <c r="O35" s="65"/>
      <c r="P35" s="65"/>
      <c r="Q35" s="65"/>
      <c r="R35" s="65"/>
      <c r="S35" s="65"/>
      <c r="T35" s="66">
        <v>8</v>
      </c>
    </row>
    <row r="36" spans="2:20" x14ac:dyDescent="0.25">
      <c r="B36" s="5"/>
      <c r="C36" s="6"/>
      <c r="D36" s="7" t="s">
        <v>222</v>
      </c>
      <c r="E36" s="67"/>
      <c r="F36" s="67"/>
      <c r="G36" s="67"/>
      <c r="H36" s="67"/>
      <c r="I36" s="67"/>
      <c r="J36" s="67"/>
      <c r="K36" s="67"/>
      <c r="L36" s="67"/>
      <c r="M36" s="67"/>
      <c r="N36" s="67">
        <v>30.3</v>
      </c>
      <c r="O36" s="67"/>
      <c r="P36" s="67"/>
      <c r="Q36" s="67"/>
      <c r="R36" s="67"/>
      <c r="S36" s="67"/>
      <c r="T36" s="59">
        <v>30.3</v>
      </c>
    </row>
    <row r="37" spans="2:20" x14ac:dyDescent="0.25">
      <c r="B37" s="5"/>
      <c r="C37" s="6" t="s">
        <v>62</v>
      </c>
      <c r="D37" s="7" t="s">
        <v>221</v>
      </c>
      <c r="E37" s="65"/>
      <c r="F37" s="65"/>
      <c r="G37" s="65"/>
      <c r="H37" s="65"/>
      <c r="I37" s="65"/>
      <c r="J37" s="65"/>
      <c r="K37" s="65"/>
      <c r="L37" s="65"/>
      <c r="M37" s="65"/>
      <c r="N37" s="65">
        <v>81</v>
      </c>
      <c r="O37" s="65"/>
      <c r="P37" s="65"/>
      <c r="Q37" s="65"/>
      <c r="R37" s="65">
        <v>66</v>
      </c>
      <c r="S37" s="65"/>
      <c r="T37" s="66">
        <v>147</v>
      </c>
    </row>
    <row r="38" spans="2:20" x14ac:dyDescent="0.25">
      <c r="B38" s="5"/>
      <c r="C38" s="6"/>
      <c r="D38" s="7" t="s">
        <v>222</v>
      </c>
      <c r="E38" s="67">
        <v>30797.93</v>
      </c>
      <c r="F38" s="67"/>
      <c r="G38" s="67"/>
      <c r="H38" s="67"/>
      <c r="I38" s="67"/>
      <c r="J38" s="67"/>
      <c r="K38" s="67"/>
      <c r="L38" s="67"/>
      <c r="M38" s="67"/>
      <c r="N38" s="67">
        <v>362.2</v>
      </c>
      <c r="O38" s="67"/>
      <c r="P38" s="67"/>
      <c r="Q38" s="67"/>
      <c r="R38" s="67"/>
      <c r="S38" s="67">
        <v>19897.43</v>
      </c>
      <c r="T38" s="59">
        <v>51057.56</v>
      </c>
    </row>
    <row r="39" spans="2:20" x14ac:dyDescent="0.25">
      <c r="B39" s="60" t="s">
        <v>208</v>
      </c>
      <c r="C39" s="61"/>
      <c r="D39" s="61"/>
      <c r="E39" s="68"/>
      <c r="F39" s="68"/>
      <c r="G39" s="68"/>
      <c r="H39" s="68"/>
      <c r="I39" s="68"/>
      <c r="J39" s="68"/>
      <c r="K39" s="68"/>
      <c r="L39" s="68"/>
      <c r="M39" s="68"/>
      <c r="N39" s="68">
        <v>180</v>
      </c>
      <c r="O39" s="68"/>
      <c r="P39" s="68"/>
      <c r="Q39" s="68"/>
      <c r="R39" s="68">
        <v>609</v>
      </c>
      <c r="S39" s="68"/>
      <c r="T39" s="63">
        <v>789</v>
      </c>
    </row>
    <row r="40" spans="2:20" x14ac:dyDescent="0.25">
      <c r="B40" s="10" t="s">
        <v>209</v>
      </c>
      <c r="C40" s="11"/>
      <c r="D40" s="11"/>
      <c r="E40" s="69">
        <v>33005.93</v>
      </c>
      <c r="F40" s="69"/>
      <c r="G40" s="69"/>
      <c r="H40" s="69"/>
      <c r="I40" s="69"/>
      <c r="J40" s="69"/>
      <c r="K40" s="69"/>
      <c r="L40" s="69"/>
      <c r="M40" s="69"/>
      <c r="N40" s="69">
        <v>775.2</v>
      </c>
      <c r="O40" s="69"/>
      <c r="P40" s="69"/>
      <c r="Q40" s="69"/>
      <c r="R40" s="69"/>
      <c r="S40" s="69">
        <v>19929.13</v>
      </c>
      <c r="T40" s="64">
        <v>53710.259999999995</v>
      </c>
    </row>
    <row r="41" spans="2:20" x14ac:dyDescent="0.25">
      <c r="B41" s="5" t="s">
        <v>64</v>
      </c>
      <c r="C41" s="6" t="s">
        <v>64</v>
      </c>
      <c r="D41" s="7" t="s">
        <v>221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>
        <v>40200</v>
      </c>
      <c r="Q41" s="65"/>
      <c r="R41" s="65"/>
      <c r="S41" s="65"/>
      <c r="T41" s="66">
        <v>40200</v>
      </c>
    </row>
    <row r="42" spans="2:20" x14ac:dyDescent="0.25">
      <c r="B42" s="5"/>
      <c r="C42" s="6"/>
      <c r="D42" s="7" t="s">
        <v>222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>
        <v>10050</v>
      </c>
      <c r="Q42" s="67"/>
      <c r="R42" s="67"/>
      <c r="S42" s="67"/>
      <c r="T42" s="59">
        <v>10050</v>
      </c>
    </row>
    <row r="43" spans="2:20" x14ac:dyDescent="0.25">
      <c r="B43" s="60" t="s">
        <v>210</v>
      </c>
      <c r="C43" s="61"/>
      <c r="D43" s="61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2">
        <v>40200</v>
      </c>
      <c r="Q43" s="68"/>
      <c r="R43" s="68"/>
      <c r="S43" s="68"/>
      <c r="T43" s="63">
        <v>40200</v>
      </c>
    </row>
    <row r="44" spans="2:20" x14ac:dyDescent="0.25">
      <c r="B44" s="10" t="s">
        <v>211</v>
      </c>
      <c r="C44" s="11"/>
      <c r="D44" s="11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20">
        <v>10050</v>
      </c>
      <c r="Q44" s="69"/>
      <c r="R44" s="69"/>
      <c r="S44" s="69"/>
      <c r="T44" s="64">
        <v>10050</v>
      </c>
    </row>
    <row r="45" spans="2:20" x14ac:dyDescent="0.25">
      <c r="B45" s="5" t="s">
        <v>68</v>
      </c>
      <c r="C45" s="6" t="s">
        <v>68</v>
      </c>
      <c r="D45" s="7" t="s">
        <v>221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>
        <v>5800</v>
      </c>
      <c r="P45" s="65"/>
      <c r="Q45" s="65"/>
      <c r="R45" s="65"/>
      <c r="S45" s="65"/>
      <c r="T45" s="66">
        <v>5800</v>
      </c>
    </row>
    <row r="46" spans="2:20" x14ac:dyDescent="0.25">
      <c r="B46" s="5"/>
      <c r="C46" s="6"/>
      <c r="D46" s="7" t="s">
        <v>222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1450</v>
      </c>
      <c r="P46" s="67"/>
      <c r="Q46" s="67"/>
      <c r="R46" s="67"/>
      <c r="S46" s="67"/>
      <c r="T46" s="59">
        <v>1450</v>
      </c>
    </row>
    <row r="47" spans="2:20" x14ac:dyDescent="0.25">
      <c r="B47" s="60" t="s">
        <v>212</v>
      </c>
      <c r="C47" s="61"/>
      <c r="D47" s="61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>
        <v>5800</v>
      </c>
      <c r="P47" s="68"/>
      <c r="Q47" s="68"/>
      <c r="R47" s="68"/>
      <c r="S47" s="68"/>
      <c r="T47" s="63">
        <v>5800</v>
      </c>
    </row>
    <row r="48" spans="2:20" x14ac:dyDescent="0.25">
      <c r="B48" s="10" t="s">
        <v>213</v>
      </c>
      <c r="C48" s="11"/>
      <c r="D48" s="1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>
        <v>1450</v>
      </c>
      <c r="P48" s="69"/>
      <c r="Q48" s="69"/>
      <c r="R48" s="69"/>
      <c r="S48" s="69"/>
      <c r="T48" s="64">
        <v>1450</v>
      </c>
    </row>
    <row r="49" spans="2:20" x14ac:dyDescent="0.25">
      <c r="B49" s="5" t="s">
        <v>70</v>
      </c>
      <c r="C49" s="6" t="s">
        <v>70</v>
      </c>
      <c r="D49" s="7" t="s">
        <v>221</v>
      </c>
      <c r="E49" s="65"/>
      <c r="F49" s="65"/>
      <c r="G49" s="65"/>
      <c r="H49" s="65"/>
      <c r="I49" s="65"/>
      <c r="J49" s="65"/>
      <c r="K49" s="65"/>
      <c r="L49" s="65"/>
      <c r="M49" s="65"/>
      <c r="N49" s="65">
        <v>60</v>
      </c>
      <c r="O49" s="65"/>
      <c r="P49" s="65"/>
      <c r="Q49" s="65"/>
      <c r="R49" s="65"/>
      <c r="S49" s="65"/>
      <c r="T49" s="66">
        <v>60</v>
      </c>
    </row>
    <row r="50" spans="2:20" x14ac:dyDescent="0.25">
      <c r="B50" s="5"/>
      <c r="C50" s="6"/>
      <c r="D50" s="7" t="s">
        <v>222</v>
      </c>
      <c r="E50" s="67"/>
      <c r="F50" s="67"/>
      <c r="G50" s="67"/>
      <c r="H50" s="67"/>
      <c r="I50" s="67"/>
      <c r="J50" s="67"/>
      <c r="K50" s="67"/>
      <c r="L50" s="67"/>
      <c r="M50" s="67"/>
      <c r="N50" s="67">
        <v>0</v>
      </c>
      <c r="O50" s="67"/>
      <c r="P50" s="67"/>
      <c r="Q50" s="67"/>
      <c r="R50" s="67"/>
      <c r="S50" s="67"/>
      <c r="T50" s="59">
        <v>0</v>
      </c>
    </row>
    <row r="51" spans="2:20" x14ac:dyDescent="0.25">
      <c r="B51" s="60" t="s">
        <v>214</v>
      </c>
      <c r="C51" s="61"/>
      <c r="D51" s="61"/>
      <c r="E51" s="68"/>
      <c r="F51" s="68"/>
      <c r="G51" s="68"/>
      <c r="H51" s="68"/>
      <c r="I51" s="68"/>
      <c r="J51" s="68"/>
      <c r="K51" s="68"/>
      <c r="L51" s="68"/>
      <c r="M51" s="68"/>
      <c r="N51" s="68">
        <v>60</v>
      </c>
      <c r="O51" s="68"/>
      <c r="P51" s="68"/>
      <c r="Q51" s="68"/>
      <c r="R51" s="68"/>
      <c r="S51" s="68"/>
      <c r="T51" s="63">
        <v>60</v>
      </c>
    </row>
    <row r="52" spans="2:20" x14ac:dyDescent="0.25">
      <c r="B52" s="10" t="s">
        <v>215</v>
      </c>
      <c r="C52" s="11"/>
      <c r="D52" s="11"/>
      <c r="E52" s="69"/>
      <c r="F52" s="69"/>
      <c r="G52" s="69"/>
      <c r="H52" s="69"/>
      <c r="I52" s="69"/>
      <c r="J52" s="69"/>
      <c r="K52" s="69"/>
      <c r="L52" s="69"/>
      <c r="M52" s="69"/>
      <c r="N52" s="69">
        <v>0</v>
      </c>
      <c r="O52" s="69"/>
      <c r="P52" s="69"/>
      <c r="Q52" s="69"/>
      <c r="R52" s="69"/>
      <c r="S52" s="69"/>
      <c r="T52" s="64">
        <v>0</v>
      </c>
    </row>
    <row r="53" spans="2:20" x14ac:dyDescent="0.25">
      <c r="B53" s="5" t="s">
        <v>72</v>
      </c>
      <c r="C53" s="6" t="s">
        <v>73</v>
      </c>
      <c r="D53" s="7" t="s">
        <v>221</v>
      </c>
      <c r="E53" s="65"/>
      <c r="F53" s="65"/>
      <c r="G53" s="65"/>
      <c r="H53" s="65">
        <v>88708</v>
      </c>
      <c r="I53" s="65">
        <v>192875</v>
      </c>
      <c r="J53" s="65"/>
      <c r="K53" s="65"/>
      <c r="L53" s="65"/>
      <c r="M53" s="65"/>
      <c r="N53" s="65"/>
      <c r="O53" s="65"/>
      <c r="P53" s="65">
        <v>42</v>
      </c>
      <c r="Q53" s="65"/>
      <c r="R53" s="65"/>
      <c r="S53" s="65"/>
      <c r="T53" s="66">
        <v>281625</v>
      </c>
    </row>
    <row r="54" spans="2:20" x14ac:dyDescent="0.25">
      <c r="B54" s="5"/>
      <c r="C54" s="6"/>
      <c r="D54" s="7" t="s">
        <v>222</v>
      </c>
      <c r="E54" s="67"/>
      <c r="F54" s="67"/>
      <c r="G54" s="67"/>
      <c r="H54" s="67">
        <v>7096.64</v>
      </c>
      <c r="I54" s="67">
        <v>15430</v>
      </c>
      <c r="J54" s="67"/>
      <c r="K54" s="67"/>
      <c r="L54" s="67"/>
      <c r="M54" s="67"/>
      <c r="N54" s="67"/>
      <c r="O54" s="67"/>
      <c r="P54" s="67">
        <v>12.6</v>
      </c>
      <c r="Q54" s="67"/>
      <c r="R54" s="67"/>
      <c r="S54" s="67"/>
      <c r="T54" s="59">
        <v>22539.239999999998</v>
      </c>
    </row>
    <row r="55" spans="2:20" x14ac:dyDescent="0.25">
      <c r="B55" s="5"/>
      <c r="C55" s="6" t="s">
        <v>75</v>
      </c>
      <c r="D55" s="7" t="s">
        <v>221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>
        <v>3714</v>
      </c>
      <c r="Q55" s="65"/>
      <c r="R55" s="65"/>
      <c r="S55" s="65"/>
      <c r="T55" s="66">
        <v>3714</v>
      </c>
    </row>
    <row r="56" spans="2:20" x14ac:dyDescent="0.25">
      <c r="B56" s="5"/>
      <c r="C56" s="6"/>
      <c r="D56" s="7" t="s">
        <v>222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>
        <v>1300</v>
      </c>
      <c r="Q56" s="67"/>
      <c r="R56" s="67"/>
      <c r="S56" s="67"/>
      <c r="T56" s="59">
        <v>1300</v>
      </c>
    </row>
    <row r="57" spans="2:20" x14ac:dyDescent="0.25">
      <c r="B57" s="60" t="s">
        <v>216</v>
      </c>
      <c r="C57" s="61"/>
      <c r="D57" s="61"/>
      <c r="E57" s="68"/>
      <c r="F57" s="68"/>
      <c r="G57" s="68"/>
      <c r="H57" s="68">
        <v>88708</v>
      </c>
      <c r="I57" s="68">
        <v>192875</v>
      </c>
      <c r="J57" s="68"/>
      <c r="K57" s="68"/>
      <c r="L57" s="68"/>
      <c r="M57" s="68"/>
      <c r="N57" s="68"/>
      <c r="O57" s="68"/>
      <c r="P57" s="68">
        <v>3756</v>
      </c>
      <c r="Q57" s="68"/>
      <c r="R57" s="68"/>
      <c r="S57" s="68"/>
      <c r="T57" s="63">
        <v>285339</v>
      </c>
    </row>
    <row r="58" spans="2:20" x14ac:dyDescent="0.25">
      <c r="B58" s="10" t="s">
        <v>217</v>
      </c>
      <c r="C58" s="11"/>
      <c r="D58" s="11"/>
      <c r="E58" s="69"/>
      <c r="F58" s="69"/>
      <c r="G58" s="69"/>
      <c r="H58" s="69">
        <v>7096.64</v>
      </c>
      <c r="I58" s="69">
        <v>15430</v>
      </c>
      <c r="J58" s="69"/>
      <c r="K58" s="69"/>
      <c r="L58" s="69"/>
      <c r="M58" s="69"/>
      <c r="N58" s="69"/>
      <c r="O58" s="69"/>
      <c r="P58" s="69">
        <v>1312.6</v>
      </c>
      <c r="Q58" s="69"/>
      <c r="R58" s="69"/>
      <c r="S58" s="69"/>
      <c r="T58" s="64">
        <v>23839.239999999998</v>
      </c>
    </row>
    <row r="59" spans="2:20" ht="15.75" thickBot="1" x14ac:dyDescent="0.3">
      <c r="B59" s="70" t="s">
        <v>218</v>
      </c>
      <c r="C59" s="71"/>
      <c r="D59" s="71"/>
      <c r="E59" s="72">
        <v>36</v>
      </c>
      <c r="F59" s="72">
        <v>348</v>
      </c>
      <c r="G59" s="72">
        <v>637</v>
      </c>
      <c r="H59" s="72">
        <v>113708</v>
      </c>
      <c r="I59" s="72">
        <v>192875</v>
      </c>
      <c r="J59" s="72"/>
      <c r="K59" s="72">
        <v>6109</v>
      </c>
      <c r="L59" s="72">
        <v>45422</v>
      </c>
      <c r="M59" s="72">
        <v>480</v>
      </c>
      <c r="N59" s="72">
        <v>1487</v>
      </c>
      <c r="O59" s="72">
        <v>77745</v>
      </c>
      <c r="P59" s="72">
        <v>144166</v>
      </c>
      <c r="Q59" s="72"/>
      <c r="R59" s="72">
        <v>609</v>
      </c>
      <c r="S59" s="72"/>
      <c r="T59" s="73">
        <v>583622</v>
      </c>
    </row>
    <row r="60" spans="2:20" ht="15.75" thickBot="1" x14ac:dyDescent="0.3">
      <c r="B60" s="74" t="s">
        <v>219</v>
      </c>
      <c r="C60" s="75"/>
      <c r="D60" s="75"/>
      <c r="E60" s="76">
        <v>42121.93</v>
      </c>
      <c r="F60" s="76">
        <v>390</v>
      </c>
      <c r="G60" s="76">
        <v>300</v>
      </c>
      <c r="H60" s="76">
        <v>7596.64</v>
      </c>
      <c r="I60" s="76">
        <v>15430</v>
      </c>
      <c r="J60" s="76">
        <v>246</v>
      </c>
      <c r="K60" s="76">
        <v>22499</v>
      </c>
      <c r="L60" s="76">
        <v>174066</v>
      </c>
      <c r="M60" s="76">
        <v>450</v>
      </c>
      <c r="N60" s="76">
        <v>6934.65</v>
      </c>
      <c r="O60" s="76">
        <v>29544</v>
      </c>
      <c r="P60" s="76">
        <v>21362.6</v>
      </c>
      <c r="Q60" s="76">
        <v>566</v>
      </c>
      <c r="R60" s="76"/>
      <c r="S60" s="76">
        <v>19929.13</v>
      </c>
      <c r="T60" s="77">
        <v>341435.94999999995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79"/>
  <sheetViews>
    <sheetView topLeftCell="A89" workbookViewId="0">
      <selection activeCell="R178" sqref="R178"/>
    </sheetView>
  </sheetViews>
  <sheetFormatPr baseColWidth="10" defaultRowHeight="15" x14ac:dyDescent="0.25"/>
  <cols>
    <col min="2" max="2" width="13.140625" customWidth="1"/>
    <col min="4" max="4" width="14.42578125" customWidth="1"/>
  </cols>
  <sheetData>
    <row r="2" spans="2:21" ht="15.75" x14ac:dyDescent="0.3">
      <c r="D2" s="1" t="s">
        <v>191</v>
      </c>
    </row>
    <row r="4" spans="2:21" x14ac:dyDescent="0.25">
      <c r="B4" s="24" t="s">
        <v>170</v>
      </c>
    </row>
    <row r="5" spans="2:21" ht="15.75" thickBot="1" x14ac:dyDescent="0.3"/>
    <row r="6" spans="2:21" x14ac:dyDescent="0.25">
      <c r="B6" s="196" t="s">
        <v>0</v>
      </c>
      <c r="C6" s="195" t="s">
        <v>1</v>
      </c>
      <c r="D6" s="195" t="s">
        <v>129</v>
      </c>
      <c r="E6" s="195" t="s">
        <v>81</v>
      </c>
      <c r="F6" s="195"/>
      <c r="G6" s="195"/>
      <c r="H6" s="195"/>
      <c r="I6" s="195"/>
      <c r="J6" s="205" t="s">
        <v>82</v>
      </c>
      <c r="K6" s="195" t="s">
        <v>83</v>
      </c>
      <c r="L6" s="195"/>
      <c r="M6" s="205" t="s">
        <v>84</v>
      </c>
      <c r="N6" s="195" t="s">
        <v>85</v>
      </c>
      <c r="O6" s="195"/>
      <c r="P6" s="195"/>
      <c r="Q6" s="195"/>
      <c r="R6" s="195"/>
      <c r="S6" s="195"/>
      <c r="T6" s="205" t="s">
        <v>86</v>
      </c>
      <c r="U6" s="203" t="s">
        <v>171</v>
      </c>
    </row>
    <row r="7" spans="2:21" ht="30.75" thickBot="1" x14ac:dyDescent="0.3">
      <c r="B7" s="197"/>
      <c r="C7" s="198"/>
      <c r="D7" s="198"/>
      <c r="E7" s="27" t="s">
        <v>90</v>
      </c>
      <c r="F7" s="27" t="s">
        <v>91</v>
      </c>
      <c r="G7" s="27" t="s">
        <v>92</v>
      </c>
      <c r="H7" s="27" t="s">
        <v>93</v>
      </c>
      <c r="I7" s="27" t="s">
        <v>95</v>
      </c>
      <c r="J7" s="206"/>
      <c r="K7" s="27" t="s">
        <v>97</v>
      </c>
      <c r="L7" s="27" t="s">
        <v>98</v>
      </c>
      <c r="M7" s="206"/>
      <c r="N7" s="27" t="s">
        <v>100</v>
      </c>
      <c r="O7" s="27" t="s">
        <v>103</v>
      </c>
      <c r="P7" s="27" t="s">
        <v>106</v>
      </c>
      <c r="Q7" s="27" t="s">
        <v>107</v>
      </c>
      <c r="R7" s="27" t="s">
        <v>108</v>
      </c>
      <c r="S7" s="27" t="s">
        <v>111</v>
      </c>
      <c r="T7" s="206"/>
      <c r="U7" s="204"/>
    </row>
    <row r="8" spans="2:21" x14ac:dyDescent="0.25">
      <c r="B8" s="28" t="s">
        <v>2</v>
      </c>
      <c r="C8" s="80" t="s">
        <v>3</v>
      </c>
      <c r="D8" s="29" t="s">
        <v>130</v>
      </c>
      <c r="E8" s="81"/>
      <c r="F8" s="81"/>
      <c r="G8" s="81"/>
      <c r="H8" s="81"/>
      <c r="I8" s="81"/>
      <c r="J8" s="82"/>
      <c r="K8" s="81"/>
      <c r="L8" s="81"/>
      <c r="M8" s="82"/>
      <c r="N8" s="81"/>
      <c r="O8" s="81">
        <v>1000</v>
      </c>
      <c r="P8" s="81"/>
      <c r="Q8" s="81"/>
      <c r="R8" s="81">
        <v>2150</v>
      </c>
      <c r="S8" s="81"/>
      <c r="T8" s="82">
        <v>3150</v>
      </c>
      <c r="U8" s="83">
        <v>3150</v>
      </c>
    </row>
    <row r="9" spans="2:21" x14ac:dyDescent="0.25">
      <c r="B9" s="33"/>
      <c r="C9" s="84" t="s">
        <v>131</v>
      </c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>
        <v>1000</v>
      </c>
      <c r="P9" s="85"/>
      <c r="Q9" s="85"/>
      <c r="R9" s="85">
        <v>2150</v>
      </c>
      <c r="S9" s="85"/>
      <c r="T9" s="85">
        <v>3150</v>
      </c>
      <c r="U9" s="86">
        <v>3150</v>
      </c>
    </row>
    <row r="10" spans="2:21" x14ac:dyDescent="0.25">
      <c r="B10" s="33"/>
      <c r="C10" s="87" t="s">
        <v>4</v>
      </c>
      <c r="D10" s="34" t="s">
        <v>130</v>
      </c>
      <c r="E10" s="88"/>
      <c r="F10" s="88"/>
      <c r="G10" s="88"/>
      <c r="H10" s="88">
        <v>400</v>
      </c>
      <c r="I10" s="88"/>
      <c r="J10" s="89">
        <v>400</v>
      </c>
      <c r="K10" s="88">
        <v>460</v>
      </c>
      <c r="L10" s="88"/>
      <c r="M10" s="89">
        <v>460</v>
      </c>
      <c r="N10" s="88">
        <v>1700</v>
      </c>
      <c r="O10" s="88">
        <v>3000</v>
      </c>
      <c r="P10" s="88">
        <v>1400</v>
      </c>
      <c r="Q10" s="88">
        <v>1000</v>
      </c>
      <c r="R10" s="88">
        <v>1650</v>
      </c>
      <c r="S10" s="88"/>
      <c r="T10" s="89">
        <v>8750</v>
      </c>
      <c r="U10" s="90">
        <v>9610</v>
      </c>
    </row>
    <row r="11" spans="2:21" x14ac:dyDescent="0.25">
      <c r="B11" s="33"/>
      <c r="C11" s="84" t="s">
        <v>132</v>
      </c>
      <c r="D11" s="84"/>
      <c r="E11" s="85"/>
      <c r="F11" s="85"/>
      <c r="G11" s="85"/>
      <c r="H11" s="85">
        <v>400</v>
      </c>
      <c r="I11" s="85"/>
      <c r="J11" s="85">
        <v>400</v>
      </c>
      <c r="K11" s="85">
        <v>460</v>
      </c>
      <c r="L11" s="85"/>
      <c r="M11" s="85">
        <v>460</v>
      </c>
      <c r="N11" s="85">
        <v>1700</v>
      </c>
      <c r="O11" s="85">
        <v>3000</v>
      </c>
      <c r="P11" s="85">
        <v>1400</v>
      </c>
      <c r="Q11" s="85">
        <v>1000</v>
      </c>
      <c r="R11" s="85">
        <v>1650</v>
      </c>
      <c r="S11" s="85"/>
      <c r="T11" s="85">
        <v>8750</v>
      </c>
      <c r="U11" s="86">
        <v>9610</v>
      </c>
    </row>
    <row r="12" spans="2:21" x14ac:dyDescent="0.25">
      <c r="B12" s="33"/>
      <c r="C12" s="87" t="s">
        <v>5</v>
      </c>
      <c r="D12" s="34" t="s">
        <v>130</v>
      </c>
      <c r="E12" s="88">
        <v>24</v>
      </c>
      <c r="F12" s="88"/>
      <c r="G12" s="88"/>
      <c r="H12" s="88"/>
      <c r="I12" s="88">
        <v>12</v>
      </c>
      <c r="J12" s="89">
        <v>36</v>
      </c>
      <c r="K12" s="88">
        <v>145</v>
      </c>
      <c r="L12" s="88"/>
      <c r="M12" s="89">
        <v>145</v>
      </c>
      <c r="N12" s="88"/>
      <c r="O12" s="88">
        <v>450</v>
      </c>
      <c r="P12" s="88">
        <v>150</v>
      </c>
      <c r="Q12" s="88">
        <v>750</v>
      </c>
      <c r="R12" s="88">
        <v>7850</v>
      </c>
      <c r="S12" s="88"/>
      <c r="T12" s="89">
        <v>9200</v>
      </c>
      <c r="U12" s="90">
        <v>9381</v>
      </c>
    </row>
    <row r="13" spans="2:21" x14ac:dyDescent="0.25">
      <c r="B13" s="33"/>
      <c r="C13" s="84" t="s">
        <v>133</v>
      </c>
      <c r="D13" s="84"/>
      <c r="E13" s="85">
        <v>24</v>
      </c>
      <c r="F13" s="85"/>
      <c r="G13" s="85"/>
      <c r="H13" s="85"/>
      <c r="I13" s="85">
        <v>12</v>
      </c>
      <c r="J13" s="85">
        <v>36</v>
      </c>
      <c r="K13" s="85">
        <v>145</v>
      </c>
      <c r="L13" s="85"/>
      <c r="M13" s="85">
        <v>145</v>
      </c>
      <c r="N13" s="85"/>
      <c r="O13" s="85">
        <v>450</v>
      </c>
      <c r="P13" s="85">
        <v>150</v>
      </c>
      <c r="Q13" s="85">
        <v>750</v>
      </c>
      <c r="R13" s="85">
        <v>7850</v>
      </c>
      <c r="S13" s="85"/>
      <c r="T13" s="85">
        <v>9200</v>
      </c>
      <c r="U13" s="86">
        <v>9381</v>
      </c>
    </row>
    <row r="14" spans="2:21" x14ac:dyDescent="0.25">
      <c r="B14" s="33"/>
      <c r="C14" s="87" t="s">
        <v>6</v>
      </c>
      <c r="D14" s="34" t="s">
        <v>130</v>
      </c>
      <c r="E14" s="88"/>
      <c r="F14" s="88"/>
      <c r="G14" s="88"/>
      <c r="H14" s="88"/>
      <c r="I14" s="88"/>
      <c r="J14" s="89"/>
      <c r="K14" s="88"/>
      <c r="L14" s="88"/>
      <c r="M14" s="89"/>
      <c r="N14" s="88">
        <v>700</v>
      </c>
      <c r="O14" s="88">
        <v>130</v>
      </c>
      <c r="P14" s="88">
        <v>2030</v>
      </c>
      <c r="Q14" s="88"/>
      <c r="R14" s="88">
        <v>12581</v>
      </c>
      <c r="S14" s="88"/>
      <c r="T14" s="89">
        <v>15441</v>
      </c>
      <c r="U14" s="90">
        <v>15441</v>
      </c>
    </row>
    <row r="15" spans="2:21" x14ac:dyDescent="0.25">
      <c r="B15" s="33"/>
      <c r="C15" s="84" t="s">
        <v>134</v>
      </c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>
        <v>700</v>
      </c>
      <c r="O15" s="85">
        <v>130</v>
      </c>
      <c r="P15" s="85">
        <v>2030</v>
      </c>
      <c r="Q15" s="85"/>
      <c r="R15" s="85">
        <v>12581</v>
      </c>
      <c r="S15" s="85"/>
      <c r="T15" s="85">
        <v>15441</v>
      </c>
      <c r="U15" s="86">
        <v>15441</v>
      </c>
    </row>
    <row r="16" spans="2:21" x14ac:dyDescent="0.25">
      <c r="B16" s="33"/>
      <c r="C16" s="87" t="s">
        <v>7</v>
      </c>
      <c r="D16" s="34" t="s">
        <v>141</v>
      </c>
      <c r="E16" s="88"/>
      <c r="F16" s="88"/>
      <c r="G16" s="88"/>
      <c r="H16" s="88"/>
      <c r="I16" s="88"/>
      <c r="J16" s="89"/>
      <c r="K16" s="88">
        <v>875</v>
      </c>
      <c r="L16" s="88"/>
      <c r="M16" s="89">
        <v>875</v>
      </c>
      <c r="N16" s="88"/>
      <c r="O16" s="88"/>
      <c r="P16" s="88"/>
      <c r="Q16" s="88"/>
      <c r="R16" s="88"/>
      <c r="S16" s="88"/>
      <c r="T16" s="89"/>
      <c r="U16" s="90">
        <v>875</v>
      </c>
    </row>
    <row r="17" spans="2:21" x14ac:dyDescent="0.25">
      <c r="B17" s="33"/>
      <c r="C17" s="87"/>
      <c r="D17" s="34" t="s">
        <v>130</v>
      </c>
      <c r="E17" s="88">
        <v>4</v>
      </c>
      <c r="F17" s="88"/>
      <c r="G17" s="88"/>
      <c r="H17" s="88">
        <v>25</v>
      </c>
      <c r="I17" s="88"/>
      <c r="J17" s="89">
        <v>29</v>
      </c>
      <c r="K17" s="88"/>
      <c r="L17" s="88"/>
      <c r="M17" s="89"/>
      <c r="N17" s="88">
        <v>250</v>
      </c>
      <c r="O17" s="88">
        <v>450</v>
      </c>
      <c r="P17" s="88">
        <v>430</v>
      </c>
      <c r="Q17" s="88">
        <v>2274</v>
      </c>
      <c r="R17" s="88">
        <v>25593</v>
      </c>
      <c r="S17" s="88"/>
      <c r="T17" s="89">
        <v>28997</v>
      </c>
      <c r="U17" s="90">
        <v>29026</v>
      </c>
    </row>
    <row r="18" spans="2:21" x14ac:dyDescent="0.25">
      <c r="B18" s="33"/>
      <c r="C18" s="84" t="s">
        <v>135</v>
      </c>
      <c r="D18" s="84"/>
      <c r="E18" s="85">
        <v>4</v>
      </c>
      <c r="F18" s="85"/>
      <c r="G18" s="85"/>
      <c r="H18" s="85">
        <v>25</v>
      </c>
      <c r="I18" s="85"/>
      <c r="J18" s="85">
        <v>29</v>
      </c>
      <c r="K18" s="85">
        <v>875</v>
      </c>
      <c r="L18" s="85"/>
      <c r="M18" s="85">
        <v>875</v>
      </c>
      <c r="N18" s="85">
        <v>250</v>
      </c>
      <c r="O18" s="85">
        <v>450</v>
      </c>
      <c r="P18" s="85">
        <v>430</v>
      </c>
      <c r="Q18" s="85">
        <v>2274</v>
      </c>
      <c r="R18" s="85">
        <v>25593</v>
      </c>
      <c r="S18" s="85"/>
      <c r="T18" s="85">
        <v>28997</v>
      </c>
      <c r="U18" s="86">
        <v>29901</v>
      </c>
    </row>
    <row r="19" spans="2:21" x14ac:dyDescent="0.25">
      <c r="B19" s="33"/>
      <c r="C19" s="87" t="s">
        <v>8</v>
      </c>
      <c r="D19" s="34" t="s">
        <v>130</v>
      </c>
      <c r="E19" s="88">
        <v>67</v>
      </c>
      <c r="F19" s="88"/>
      <c r="G19" s="88"/>
      <c r="H19" s="88">
        <v>19</v>
      </c>
      <c r="I19" s="88"/>
      <c r="J19" s="89">
        <v>86</v>
      </c>
      <c r="K19" s="88">
        <v>2437</v>
      </c>
      <c r="L19" s="88"/>
      <c r="M19" s="89">
        <v>2437</v>
      </c>
      <c r="N19" s="88"/>
      <c r="O19" s="88">
        <v>1000</v>
      </c>
      <c r="P19" s="88"/>
      <c r="Q19" s="88"/>
      <c r="R19" s="88">
        <v>16095</v>
      </c>
      <c r="S19" s="88"/>
      <c r="T19" s="89">
        <v>17095</v>
      </c>
      <c r="U19" s="90">
        <v>19618</v>
      </c>
    </row>
    <row r="20" spans="2:21" x14ac:dyDescent="0.25">
      <c r="B20" s="33"/>
      <c r="C20" s="84" t="s">
        <v>136</v>
      </c>
      <c r="D20" s="84"/>
      <c r="E20" s="85">
        <v>67</v>
      </c>
      <c r="F20" s="85"/>
      <c r="G20" s="85"/>
      <c r="H20" s="85">
        <v>19</v>
      </c>
      <c r="I20" s="85"/>
      <c r="J20" s="85">
        <v>86</v>
      </c>
      <c r="K20" s="85">
        <v>2437</v>
      </c>
      <c r="L20" s="85"/>
      <c r="M20" s="85">
        <v>2437</v>
      </c>
      <c r="N20" s="85"/>
      <c r="O20" s="85">
        <v>1000</v>
      </c>
      <c r="P20" s="85"/>
      <c r="Q20" s="85"/>
      <c r="R20" s="85">
        <v>16095</v>
      </c>
      <c r="S20" s="85"/>
      <c r="T20" s="85">
        <v>17095</v>
      </c>
      <c r="U20" s="86">
        <v>19618</v>
      </c>
    </row>
    <row r="21" spans="2:21" x14ac:dyDescent="0.25">
      <c r="B21" s="33"/>
      <c r="C21" s="87" t="s">
        <v>9</v>
      </c>
      <c r="D21" s="34" t="s">
        <v>130</v>
      </c>
      <c r="E21" s="88"/>
      <c r="F21" s="88">
        <v>11</v>
      </c>
      <c r="G21" s="88"/>
      <c r="H21" s="88"/>
      <c r="I21" s="88"/>
      <c r="J21" s="89">
        <v>11</v>
      </c>
      <c r="K21" s="88">
        <v>460</v>
      </c>
      <c r="L21" s="88"/>
      <c r="M21" s="89">
        <v>460</v>
      </c>
      <c r="N21" s="88"/>
      <c r="O21" s="88">
        <v>5235</v>
      </c>
      <c r="P21" s="88">
        <v>2490</v>
      </c>
      <c r="Q21" s="88">
        <v>2440</v>
      </c>
      <c r="R21" s="88">
        <v>21906</v>
      </c>
      <c r="S21" s="88"/>
      <c r="T21" s="89">
        <v>32071</v>
      </c>
      <c r="U21" s="90">
        <v>32542</v>
      </c>
    </row>
    <row r="22" spans="2:21" x14ac:dyDescent="0.25">
      <c r="B22" s="33"/>
      <c r="C22" s="84" t="s">
        <v>137</v>
      </c>
      <c r="D22" s="84"/>
      <c r="E22" s="85"/>
      <c r="F22" s="85">
        <v>11</v>
      </c>
      <c r="G22" s="85"/>
      <c r="H22" s="85"/>
      <c r="I22" s="85"/>
      <c r="J22" s="85">
        <v>11</v>
      </c>
      <c r="K22" s="85">
        <v>460</v>
      </c>
      <c r="L22" s="85"/>
      <c r="M22" s="85">
        <v>460</v>
      </c>
      <c r="N22" s="85"/>
      <c r="O22" s="85">
        <v>5235</v>
      </c>
      <c r="P22" s="85">
        <v>2490</v>
      </c>
      <c r="Q22" s="85">
        <v>2440</v>
      </c>
      <c r="R22" s="85">
        <v>21906</v>
      </c>
      <c r="S22" s="85"/>
      <c r="T22" s="85">
        <v>32071</v>
      </c>
      <c r="U22" s="86">
        <v>32542</v>
      </c>
    </row>
    <row r="23" spans="2:21" x14ac:dyDescent="0.25">
      <c r="B23" s="33"/>
      <c r="C23" s="87" t="s">
        <v>10</v>
      </c>
      <c r="D23" s="34" t="s">
        <v>130</v>
      </c>
      <c r="E23" s="88">
        <v>172</v>
      </c>
      <c r="F23" s="88">
        <v>6</v>
      </c>
      <c r="G23" s="88"/>
      <c r="H23" s="88">
        <v>55</v>
      </c>
      <c r="I23" s="88"/>
      <c r="J23" s="89">
        <v>233</v>
      </c>
      <c r="K23" s="88"/>
      <c r="L23" s="88"/>
      <c r="M23" s="89"/>
      <c r="N23" s="88">
        <v>970</v>
      </c>
      <c r="O23" s="88"/>
      <c r="P23" s="88">
        <v>250</v>
      </c>
      <c r="Q23" s="88">
        <v>1600</v>
      </c>
      <c r="R23" s="88">
        <v>6900</v>
      </c>
      <c r="S23" s="88"/>
      <c r="T23" s="89">
        <v>9720</v>
      </c>
      <c r="U23" s="90">
        <v>9953</v>
      </c>
    </row>
    <row r="24" spans="2:21" x14ac:dyDescent="0.25">
      <c r="B24" s="38"/>
      <c r="C24" s="84" t="s">
        <v>138</v>
      </c>
      <c r="D24" s="84"/>
      <c r="E24" s="85">
        <v>172</v>
      </c>
      <c r="F24" s="85">
        <v>6</v>
      </c>
      <c r="G24" s="85"/>
      <c r="H24" s="85">
        <v>55</v>
      </c>
      <c r="I24" s="85"/>
      <c r="J24" s="85">
        <v>233</v>
      </c>
      <c r="K24" s="85"/>
      <c r="L24" s="85"/>
      <c r="M24" s="85"/>
      <c r="N24" s="85">
        <v>970</v>
      </c>
      <c r="O24" s="85"/>
      <c r="P24" s="85">
        <v>250</v>
      </c>
      <c r="Q24" s="85">
        <v>1600</v>
      </c>
      <c r="R24" s="85">
        <v>6900</v>
      </c>
      <c r="S24" s="85"/>
      <c r="T24" s="85">
        <v>9720</v>
      </c>
      <c r="U24" s="86">
        <v>9953</v>
      </c>
    </row>
    <row r="25" spans="2:21" x14ac:dyDescent="0.25">
      <c r="B25" s="39" t="s">
        <v>11</v>
      </c>
      <c r="C25" s="40"/>
      <c r="D25" s="40"/>
      <c r="E25" s="41">
        <v>267</v>
      </c>
      <c r="F25" s="41">
        <v>17</v>
      </c>
      <c r="G25" s="41"/>
      <c r="H25" s="41">
        <v>499</v>
      </c>
      <c r="I25" s="41">
        <v>12</v>
      </c>
      <c r="J25" s="41">
        <v>795</v>
      </c>
      <c r="K25" s="41">
        <v>4377</v>
      </c>
      <c r="L25" s="41"/>
      <c r="M25" s="41">
        <v>4377</v>
      </c>
      <c r="N25" s="41">
        <v>3620</v>
      </c>
      <c r="O25" s="41">
        <v>11265</v>
      </c>
      <c r="P25" s="41">
        <v>6750</v>
      </c>
      <c r="Q25" s="41">
        <v>8064</v>
      </c>
      <c r="R25" s="41">
        <v>94725</v>
      </c>
      <c r="S25" s="41"/>
      <c r="T25" s="41">
        <v>124424</v>
      </c>
      <c r="U25" s="42">
        <v>129596</v>
      </c>
    </row>
    <row r="26" spans="2:21" x14ac:dyDescent="0.25">
      <c r="B26" s="33" t="s">
        <v>12</v>
      </c>
      <c r="C26" s="87" t="s">
        <v>13</v>
      </c>
      <c r="D26" s="34" t="s">
        <v>130</v>
      </c>
      <c r="E26" s="88">
        <v>44</v>
      </c>
      <c r="F26" s="88"/>
      <c r="G26" s="88"/>
      <c r="H26" s="88"/>
      <c r="I26" s="88"/>
      <c r="J26" s="89">
        <v>44</v>
      </c>
      <c r="K26" s="88"/>
      <c r="L26" s="88"/>
      <c r="M26" s="89"/>
      <c r="N26" s="88"/>
      <c r="O26" s="88"/>
      <c r="P26" s="88"/>
      <c r="Q26" s="88"/>
      <c r="R26" s="88">
        <v>8875</v>
      </c>
      <c r="S26" s="88"/>
      <c r="T26" s="89">
        <v>8875</v>
      </c>
      <c r="U26" s="90">
        <v>8919</v>
      </c>
    </row>
    <row r="27" spans="2:21" x14ac:dyDescent="0.25">
      <c r="B27" s="33"/>
      <c r="C27" s="84" t="s">
        <v>139</v>
      </c>
      <c r="D27" s="84"/>
      <c r="E27" s="85">
        <v>44</v>
      </c>
      <c r="F27" s="85"/>
      <c r="G27" s="85"/>
      <c r="H27" s="85"/>
      <c r="I27" s="85"/>
      <c r="J27" s="85">
        <v>44</v>
      </c>
      <c r="K27" s="85"/>
      <c r="L27" s="85"/>
      <c r="M27" s="85"/>
      <c r="N27" s="85"/>
      <c r="O27" s="85"/>
      <c r="P27" s="85"/>
      <c r="Q27" s="85"/>
      <c r="R27" s="85">
        <v>8875</v>
      </c>
      <c r="S27" s="85"/>
      <c r="T27" s="85">
        <v>8875</v>
      </c>
      <c r="U27" s="86">
        <v>8919</v>
      </c>
    </row>
    <row r="28" spans="2:21" x14ac:dyDescent="0.25">
      <c r="B28" s="33"/>
      <c r="C28" s="87" t="s">
        <v>14</v>
      </c>
      <c r="D28" s="34" t="s">
        <v>130</v>
      </c>
      <c r="E28" s="88"/>
      <c r="F28" s="88"/>
      <c r="G28" s="88"/>
      <c r="H28" s="88">
        <v>20</v>
      </c>
      <c r="I28" s="88"/>
      <c r="J28" s="89">
        <v>20</v>
      </c>
      <c r="K28" s="88"/>
      <c r="L28" s="88"/>
      <c r="M28" s="89"/>
      <c r="N28" s="88"/>
      <c r="O28" s="88">
        <v>4480</v>
      </c>
      <c r="P28" s="88"/>
      <c r="Q28" s="88"/>
      <c r="R28" s="88">
        <v>1965</v>
      </c>
      <c r="S28" s="88"/>
      <c r="T28" s="89">
        <v>6445</v>
      </c>
      <c r="U28" s="90">
        <v>6465</v>
      </c>
    </row>
    <row r="29" spans="2:21" x14ac:dyDescent="0.25">
      <c r="B29" s="33"/>
      <c r="C29" s="84" t="s">
        <v>166</v>
      </c>
      <c r="D29" s="84"/>
      <c r="E29" s="85"/>
      <c r="F29" s="85"/>
      <c r="G29" s="85"/>
      <c r="H29" s="85">
        <v>20</v>
      </c>
      <c r="I29" s="85"/>
      <c r="J29" s="85">
        <v>20</v>
      </c>
      <c r="K29" s="85"/>
      <c r="L29" s="85"/>
      <c r="M29" s="85"/>
      <c r="N29" s="85"/>
      <c r="O29" s="85">
        <v>4480</v>
      </c>
      <c r="P29" s="85"/>
      <c r="Q29" s="85"/>
      <c r="R29" s="85">
        <v>1965</v>
      </c>
      <c r="S29" s="85"/>
      <c r="T29" s="85">
        <v>6445</v>
      </c>
      <c r="U29" s="86">
        <v>6465</v>
      </c>
    </row>
    <row r="30" spans="2:21" x14ac:dyDescent="0.25">
      <c r="B30" s="33"/>
      <c r="C30" s="87" t="s">
        <v>15</v>
      </c>
      <c r="D30" s="34" t="s">
        <v>130</v>
      </c>
      <c r="E30" s="88"/>
      <c r="F30" s="88"/>
      <c r="G30" s="88"/>
      <c r="H30" s="88"/>
      <c r="I30" s="88"/>
      <c r="J30" s="89"/>
      <c r="K30" s="88">
        <v>1600</v>
      </c>
      <c r="L30" s="88"/>
      <c r="M30" s="89">
        <v>1600</v>
      </c>
      <c r="N30" s="88"/>
      <c r="O30" s="88"/>
      <c r="P30" s="88"/>
      <c r="Q30" s="88"/>
      <c r="R30" s="88">
        <v>9880</v>
      </c>
      <c r="S30" s="88"/>
      <c r="T30" s="89">
        <v>9880</v>
      </c>
      <c r="U30" s="90">
        <v>11480</v>
      </c>
    </row>
    <row r="31" spans="2:21" x14ac:dyDescent="0.25">
      <c r="B31" s="38"/>
      <c r="C31" s="84" t="s">
        <v>140</v>
      </c>
      <c r="D31" s="84"/>
      <c r="E31" s="85"/>
      <c r="F31" s="85"/>
      <c r="G31" s="85"/>
      <c r="H31" s="85"/>
      <c r="I31" s="85"/>
      <c r="J31" s="85"/>
      <c r="K31" s="85">
        <v>1600</v>
      </c>
      <c r="L31" s="85"/>
      <c r="M31" s="85">
        <v>1600</v>
      </c>
      <c r="N31" s="85"/>
      <c r="O31" s="85"/>
      <c r="P31" s="85"/>
      <c r="Q31" s="85"/>
      <c r="R31" s="85">
        <v>9880</v>
      </c>
      <c r="S31" s="85"/>
      <c r="T31" s="85">
        <v>9880</v>
      </c>
      <c r="U31" s="86">
        <v>11480</v>
      </c>
    </row>
    <row r="32" spans="2:21" x14ac:dyDescent="0.25">
      <c r="B32" s="39" t="s">
        <v>16</v>
      </c>
      <c r="C32" s="40"/>
      <c r="D32" s="40"/>
      <c r="E32" s="41">
        <v>44</v>
      </c>
      <c r="F32" s="41"/>
      <c r="G32" s="41"/>
      <c r="H32" s="41">
        <v>20</v>
      </c>
      <c r="I32" s="41"/>
      <c r="J32" s="41">
        <v>64</v>
      </c>
      <c r="K32" s="41">
        <v>1600</v>
      </c>
      <c r="L32" s="41"/>
      <c r="M32" s="41">
        <v>1600</v>
      </c>
      <c r="N32" s="41"/>
      <c r="O32" s="41">
        <v>4480</v>
      </c>
      <c r="P32" s="41"/>
      <c r="Q32" s="41"/>
      <c r="R32" s="41">
        <v>20720</v>
      </c>
      <c r="S32" s="41"/>
      <c r="T32" s="41">
        <v>25200</v>
      </c>
      <c r="U32" s="42">
        <v>26864</v>
      </c>
    </row>
    <row r="33" spans="2:21" x14ac:dyDescent="0.25">
      <c r="B33" s="33" t="s">
        <v>18</v>
      </c>
      <c r="C33" s="87" t="s">
        <v>18</v>
      </c>
      <c r="D33" s="34" t="s">
        <v>141</v>
      </c>
      <c r="E33" s="88"/>
      <c r="F33" s="88"/>
      <c r="G33" s="88"/>
      <c r="H33" s="88"/>
      <c r="I33" s="88"/>
      <c r="J33" s="89"/>
      <c r="K33" s="88"/>
      <c r="L33" s="88"/>
      <c r="M33" s="89"/>
      <c r="N33" s="88"/>
      <c r="O33" s="88">
        <v>4850</v>
      </c>
      <c r="P33" s="88"/>
      <c r="Q33" s="88"/>
      <c r="R33" s="88">
        <v>88405</v>
      </c>
      <c r="S33" s="88">
        <v>630</v>
      </c>
      <c r="T33" s="89">
        <v>93885</v>
      </c>
      <c r="U33" s="90">
        <v>93885</v>
      </c>
    </row>
    <row r="34" spans="2:21" x14ac:dyDescent="0.25">
      <c r="B34" s="38"/>
      <c r="C34" s="84" t="s">
        <v>19</v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>
        <v>4850</v>
      </c>
      <c r="P34" s="85"/>
      <c r="Q34" s="85"/>
      <c r="R34" s="85">
        <v>88405</v>
      </c>
      <c r="S34" s="85">
        <v>630</v>
      </c>
      <c r="T34" s="85">
        <v>93885</v>
      </c>
      <c r="U34" s="86">
        <v>93885</v>
      </c>
    </row>
    <row r="35" spans="2:21" x14ac:dyDescent="0.25">
      <c r="B35" s="39" t="s">
        <v>19</v>
      </c>
      <c r="C35" s="40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>
        <v>4850</v>
      </c>
      <c r="P35" s="41"/>
      <c r="Q35" s="41"/>
      <c r="R35" s="41">
        <v>88405</v>
      </c>
      <c r="S35" s="41">
        <v>630</v>
      </c>
      <c r="T35" s="41">
        <v>93885</v>
      </c>
      <c r="U35" s="42">
        <v>93885</v>
      </c>
    </row>
    <row r="36" spans="2:21" x14ac:dyDescent="0.25">
      <c r="B36" s="33" t="s">
        <v>20</v>
      </c>
      <c r="C36" s="87" t="s">
        <v>21</v>
      </c>
      <c r="D36" s="34" t="s">
        <v>130</v>
      </c>
      <c r="E36" s="88"/>
      <c r="F36" s="88"/>
      <c r="G36" s="88"/>
      <c r="H36" s="88"/>
      <c r="I36" s="88"/>
      <c r="J36" s="89"/>
      <c r="K36" s="88"/>
      <c r="L36" s="88"/>
      <c r="M36" s="89"/>
      <c r="N36" s="88"/>
      <c r="O36" s="88"/>
      <c r="P36" s="88"/>
      <c r="Q36" s="88"/>
      <c r="R36" s="88">
        <v>800</v>
      </c>
      <c r="S36" s="88"/>
      <c r="T36" s="89">
        <v>800</v>
      </c>
      <c r="U36" s="90">
        <v>800</v>
      </c>
    </row>
    <row r="37" spans="2:21" x14ac:dyDescent="0.25">
      <c r="B37" s="33"/>
      <c r="C37" s="84" t="s">
        <v>142</v>
      </c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>
        <v>800</v>
      </c>
      <c r="S37" s="85"/>
      <c r="T37" s="85">
        <v>800</v>
      </c>
      <c r="U37" s="86">
        <v>800</v>
      </c>
    </row>
    <row r="38" spans="2:21" x14ac:dyDescent="0.25">
      <c r="B38" s="33"/>
      <c r="C38" s="87" t="s">
        <v>22</v>
      </c>
      <c r="D38" s="34" t="s">
        <v>130</v>
      </c>
      <c r="E38" s="88"/>
      <c r="F38" s="88"/>
      <c r="G38" s="88"/>
      <c r="H38" s="88"/>
      <c r="I38" s="88"/>
      <c r="J38" s="89"/>
      <c r="K38" s="88">
        <v>2842</v>
      </c>
      <c r="L38" s="88"/>
      <c r="M38" s="89">
        <v>2842</v>
      </c>
      <c r="N38" s="88"/>
      <c r="O38" s="88"/>
      <c r="P38" s="88"/>
      <c r="Q38" s="88"/>
      <c r="R38" s="88">
        <v>2312</v>
      </c>
      <c r="S38" s="88"/>
      <c r="T38" s="89">
        <v>2312</v>
      </c>
      <c r="U38" s="90">
        <v>5154</v>
      </c>
    </row>
    <row r="39" spans="2:21" x14ac:dyDescent="0.25">
      <c r="B39" s="33"/>
      <c r="C39" s="84" t="s">
        <v>143</v>
      </c>
      <c r="D39" s="84"/>
      <c r="E39" s="85"/>
      <c r="F39" s="85"/>
      <c r="G39" s="85"/>
      <c r="H39" s="85"/>
      <c r="I39" s="85"/>
      <c r="J39" s="85"/>
      <c r="K39" s="85">
        <v>2842</v>
      </c>
      <c r="L39" s="85"/>
      <c r="M39" s="85">
        <v>2842</v>
      </c>
      <c r="N39" s="85"/>
      <c r="O39" s="85"/>
      <c r="P39" s="85"/>
      <c r="Q39" s="85"/>
      <c r="R39" s="85">
        <v>2312</v>
      </c>
      <c r="S39" s="85"/>
      <c r="T39" s="85">
        <v>2312</v>
      </c>
      <c r="U39" s="86">
        <v>5154</v>
      </c>
    </row>
    <row r="40" spans="2:21" x14ac:dyDescent="0.25">
      <c r="B40" s="33"/>
      <c r="C40" s="87" t="s">
        <v>23</v>
      </c>
      <c r="D40" s="34" t="s">
        <v>130</v>
      </c>
      <c r="E40" s="88">
        <v>88</v>
      </c>
      <c r="F40" s="88"/>
      <c r="G40" s="88"/>
      <c r="H40" s="88">
        <v>293</v>
      </c>
      <c r="I40" s="88">
        <v>34</v>
      </c>
      <c r="J40" s="89">
        <v>415</v>
      </c>
      <c r="K40" s="88">
        <v>2500</v>
      </c>
      <c r="L40" s="88"/>
      <c r="M40" s="89">
        <v>2500</v>
      </c>
      <c r="N40" s="88"/>
      <c r="O40" s="88">
        <v>400</v>
      </c>
      <c r="P40" s="88">
        <v>2810</v>
      </c>
      <c r="Q40" s="88"/>
      <c r="R40" s="88">
        <v>23685</v>
      </c>
      <c r="S40" s="88"/>
      <c r="T40" s="89">
        <v>26895</v>
      </c>
      <c r="U40" s="90">
        <v>29810</v>
      </c>
    </row>
    <row r="41" spans="2:21" x14ac:dyDescent="0.25">
      <c r="B41" s="38"/>
      <c r="C41" s="84" t="s">
        <v>144</v>
      </c>
      <c r="D41" s="84"/>
      <c r="E41" s="85">
        <v>88</v>
      </c>
      <c r="F41" s="85"/>
      <c r="G41" s="85"/>
      <c r="H41" s="85">
        <v>293</v>
      </c>
      <c r="I41" s="85">
        <v>34</v>
      </c>
      <c r="J41" s="85">
        <v>415</v>
      </c>
      <c r="K41" s="85">
        <v>2500</v>
      </c>
      <c r="L41" s="85"/>
      <c r="M41" s="85">
        <v>2500</v>
      </c>
      <c r="N41" s="85"/>
      <c r="O41" s="85">
        <v>400</v>
      </c>
      <c r="P41" s="85">
        <v>2810</v>
      </c>
      <c r="Q41" s="85"/>
      <c r="R41" s="85">
        <v>23685</v>
      </c>
      <c r="S41" s="85"/>
      <c r="T41" s="85">
        <v>26895</v>
      </c>
      <c r="U41" s="86">
        <v>29810</v>
      </c>
    </row>
    <row r="42" spans="2:21" x14ac:dyDescent="0.25">
      <c r="B42" s="39" t="s">
        <v>24</v>
      </c>
      <c r="C42" s="40"/>
      <c r="D42" s="40"/>
      <c r="E42" s="41">
        <v>88</v>
      </c>
      <c r="F42" s="41"/>
      <c r="G42" s="41"/>
      <c r="H42" s="41">
        <v>293</v>
      </c>
      <c r="I42" s="41">
        <v>34</v>
      </c>
      <c r="J42" s="41">
        <v>415</v>
      </c>
      <c r="K42" s="41">
        <v>5342</v>
      </c>
      <c r="L42" s="41"/>
      <c r="M42" s="41">
        <v>5342</v>
      </c>
      <c r="N42" s="41"/>
      <c r="O42" s="41">
        <v>400</v>
      </c>
      <c r="P42" s="41">
        <v>2810</v>
      </c>
      <c r="Q42" s="41"/>
      <c r="R42" s="41">
        <v>26797</v>
      </c>
      <c r="S42" s="41"/>
      <c r="T42" s="41">
        <v>30007</v>
      </c>
      <c r="U42" s="42">
        <v>35764</v>
      </c>
    </row>
    <row r="43" spans="2:21" x14ac:dyDescent="0.25">
      <c r="B43" s="33" t="s">
        <v>25</v>
      </c>
      <c r="C43" s="87" t="s">
        <v>225</v>
      </c>
      <c r="D43" s="34" t="s">
        <v>141</v>
      </c>
      <c r="E43" s="88"/>
      <c r="F43" s="88"/>
      <c r="G43" s="88"/>
      <c r="H43" s="88"/>
      <c r="I43" s="88"/>
      <c r="J43" s="89"/>
      <c r="K43" s="88"/>
      <c r="L43" s="88"/>
      <c r="M43" s="89"/>
      <c r="N43" s="88"/>
      <c r="O43" s="88"/>
      <c r="P43" s="88"/>
      <c r="Q43" s="88"/>
      <c r="R43" s="88">
        <v>3000</v>
      </c>
      <c r="S43" s="88"/>
      <c r="T43" s="89">
        <v>3000</v>
      </c>
      <c r="U43" s="90">
        <v>3000</v>
      </c>
    </row>
    <row r="44" spans="2:21" x14ac:dyDescent="0.25">
      <c r="B44" s="38"/>
      <c r="C44" s="84" t="s">
        <v>145</v>
      </c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>
        <v>3000</v>
      </c>
      <c r="S44" s="85"/>
      <c r="T44" s="85">
        <v>3000</v>
      </c>
      <c r="U44" s="86">
        <v>3000</v>
      </c>
    </row>
    <row r="45" spans="2:21" x14ac:dyDescent="0.25">
      <c r="B45" s="39" t="s">
        <v>27</v>
      </c>
      <c r="C45" s="40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>
        <v>3000</v>
      </c>
      <c r="S45" s="41"/>
      <c r="T45" s="41">
        <v>3000</v>
      </c>
      <c r="U45" s="42">
        <v>3000</v>
      </c>
    </row>
    <row r="46" spans="2:21" x14ac:dyDescent="0.25">
      <c r="B46" s="33" t="s">
        <v>28</v>
      </c>
      <c r="C46" s="87" t="s">
        <v>28</v>
      </c>
      <c r="D46" s="34" t="s">
        <v>130</v>
      </c>
      <c r="E46" s="88"/>
      <c r="F46" s="88"/>
      <c r="G46" s="88"/>
      <c r="H46" s="88"/>
      <c r="I46" s="88"/>
      <c r="J46" s="89"/>
      <c r="K46" s="88"/>
      <c r="L46" s="88"/>
      <c r="M46" s="89"/>
      <c r="N46" s="88"/>
      <c r="O46" s="88">
        <v>4210</v>
      </c>
      <c r="P46" s="88">
        <v>3875</v>
      </c>
      <c r="Q46" s="88"/>
      <c r="R46" s="88">
        <v>1810</v>
      </c>
      <c r="S46" s="88"/>
      <c r="T46" s="89">
        <v>9895</v>
      </c>
      <c r="U46" s="90">
        <v>9895</v>
      </c>
    </row>
    <row r="47" spans="2:21" x14ac:dyDescent="0.25">
      <c r="B47" s="38"/>
      <c r="C47" s="84" t="s">
        <v>29</v>
      </c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>
        <v>4210</v>
      </c>
      <c r="P47" s="85">
        <v>3875</v>
      </c>
      <c r="Q47" s="85"/>
      <c r="R47" s="85">
        <v>1810</v>
      </c>
      <c r="S47" s="85"/>
      <c r="T47" s="85">
        <v>9895</v>
      </c>
      <c r="U47" s="86">
        <v>9895</v>
      </c>
    </row>
    <row r="48" spans="2:21" x14ac:dyDescent="0.25">
      <c r="B48" s="39" t="s">
        <v>29</v>
      </c>
      <c r="C48" s="40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>
        <v>4210</v>
      </c>
      <c r="P48" s="41">
        <v>3875</v>
      </c>
      <c r="Q48" s="41"/>
      <c r="R48" s="41">
        <v>1810</v>
      </c>
      <c r="S48" s="41"/>
      <c r="T48" s="41">
        <v>9895</v>
      </c>
      <c r="U48" s="42">
        <v>9895</v>
      </c>
    </row>
    <row r="49" spans="2:21" x14ac:dyDescent="0.25">
      <c r="B49" s="33" t="s">
        <v>41</v>
      </c>
      <c r="C49" s="87" t="s">
        <v>42</v>
      </c>
      <c r="D49" s="34" t="s">
        <v>130</v>
      </c>
      <c r="E49" s="88">
        <v>80</v>
      </c>
      <c r="F49" s="88"/>
      <c r="G49" s="88"/>
      <c r="H49" s="88">
        <v>120</v>
      </c>
      <c r="I49" s="88"/>
      <c r="J49" s="89">
        <v>200</v>
      </c>
      <c r="K49" s="88">
        <v>65000</v>
      </c>
      <c r="L49" s="88">
        <v>200</v>
      </c>
      <c r="M49" s="89">
        <v>65200</v>
      </c>
      <c r="N49" s="88">
        <v>4000</v>
      </c>
      <c r="O49" s="88">
        <v>25000</v>
      </c>
      <c r="P49" s="88">
        <v>21000</v>
      </c>
      <c r="Q49" s="88">
        <v>350</v>
      </c>
      <c r="R49" s="88">
        <v>160000</v>
      </c>
      <c r="S49" s="88"/>
      <c r="T49" s="89">
        <v>210350</v>
      </c>
      <c r="U49" s="90">
        <v>275750</v>
      </c>
    </row>
    <row r="50" spans="2:21" x14ac:dyDescent="0.25">
      <c r="B50" s="33"/>
      <c r="C50" s="84" t="s">
        <v>146</v>
      </c>
      <c r="D50" s="84"/>
      <c r="E50" s="85">
        <v>80</v>
      </c>
      <c r="F50" s="85"/>
      <c r="G50" s="85"/>
      <c r="H50" s="85">
        <v>120</v>
      </c>
      <c r="I50" s="85"/>
      <c r="J50" s="85">
        <v>200</v>
      </c>
      <c r="K50" s="85">
        <v>65000</v>
      </c>
      <c r="L50" s="85">
        <v>200</v>
      </c>
      <c r="M50" s="85">
        <v>65200</v>
      </c>
      <c r="N50" s="85">
        <v>4000</v>
      </c>
      <c r="O50" s="85">
        <v>25000</v>
      </c>
      <c r="P50" s="85">
        <v>21000</v>
      </c>
      <c r="Q50" s="85">
        <v>350</v>
      </c>
      <c r="R50" s="85">
        <v>160000</v>
      </c>
      <c r="S50" s="85"/>
      <c r="T50" s="85">
        <v>210350</v>
      </c>
      <c r="U50" s="86">
        <v>275750</v>
      </c>
    </row>
    <row r="51" spans="2:21" x14ac:dyDescent="0.25">
      <c r="B51" s="33"/>
      <c r="C51" s="87" t="s">
        <v>43</v>
      </c>
      <c r="D51" s="34" t="s">
        <v>141</v>
      </c>
      <c r="E51" s="88">
        <v>535</v>
      </c>
      <c r="F51" s="88"/>
      <c r="G51" s="88"/>
      <c r="H51" s="88"/>
      <c r="I51" s="88"/>
      <c r="J51" s="89">
        <v>535</v>
      </c>
      <c r="K51" s="88"/>
      <c r="L51" s="88"/>
      <c r="M51" s="89"/>
      <c r="N51" s="88"/>
      <c r="O51" s="88"/>
      <c r="P51" s="88"/>
      <c r="Q51" s="88"/>
      <c r="R51" s="88"/>
      <c r="S51" s="88"/>
      <c r="T51" s="89"/>
      <c r="U51" s="90">
        <v>535</v>
      </c>
    </row>
    <row r="52" spans="2:21" x14ac:dyDescent="0.25">
      <c r="B52" s="33"/>
      <c r="C52" s="87"/>
      <c r="D52" s="34" t="s">
        <v>130</v>
      </c>
      <c r="E52" s="88">
        <v>529</v>
      </c>
      <c r="F52" s="88">
        <v>47</v>
      </c>
      <c r="G52" s="88">
        <v>62</v>
      </c>
      <c r="H52" s="88">
        <v>310</v>
      </c>
      <c r="I52" s="88"/>
      <c r="J52" s="89">
        <v>948</v>
      </c>
      <c r="K52" s="88">
        <v>60</v>
      </c>
      <c r="L52" s="88"/>
      <c r="M52" s="89">
        <v>60</v>
      </c>
      <c r="N52" s="88">
        <v>1600</v>
      </c>
      <c r="O52" s="88">
        <v>1910</v>
      </c>
      <c r="P52" s="88">
        <v>2080</v>
      </c>
      <c r="Q52" s="88">
        <v>1550</v>
      </c>
      <c r="R52" s="88">
        <v>374555</v>
      </c>
      <c r="S52" s="88"/>
      <c r="T52" s="89">
        <v>381695</v>
      </c>
      <c r="U52" s="90">
        <v>382703</v>
      </c>
    </row>
    <row r="53" spans="2:21" x14ac:dyDescent="0.25">
      <c r="B53" s="33"/>
      <c r="C53" s="84" t="s">
        <v>147</v>
      </c>
      <c r="D53" s="84"/>
      <c r="E53" s="85">
        <v>1064</v>
      </c>
      <c r="F53" s="85">
        <v>47</v>
      </c>
      <c r="G53" s="85">
        <v>62</v>
      </c>
      <c r="H53" s="85">
        <v>310</v>
      </c>
      <c r="I53" s="85"/>
      <c r="J53" s="85">
        <v>1483</v>
      </c>
      <c r="K53" s="85">
        <v>60</v>
      </c>
      <c r="L53" s="85"/>
      <c r="M53" s="85">
        <v>60</v>
      </c>
      <c r="N53" s="85">
        <v>1600</v>
      </c>
      <c r="O53" s="85">
        <v>1910</v>
      </c>
      <c r="P53" s="85">
        <v>2080</v>
      </c>
      <c r="Q53" s="85">
        <v>1550</v>
      </c>
      <c r="R53" s="85">
        <v>374555</v>
      </c>
      <c r="S53" s="85"/>
      <c r="T53" s="85">
        <v>381695</v>
      </c>
      <c r="U53" s="86">
        <v>383238</v>
      </c>
    </row>
    <row r="54" spans="2:21" x14ac:dyDescent="0.25">
      <c r="B54" s="33"/>
      <c r="C54" s="87" t="s">
        <v>44</v>
      </c>
      <c r="D54" s="34" t="s">
        <v>130</v>
      </c>
      <c r="E54" s="88">
        <v>121</v>
      </c>
      <c r="F54" s="88">
        <v>10</v>
      </c>
      <c r="G54" s="88">
        <v>7</v>
      </c>
      <c r="H54" s="88">
        <v>30</v>
      </c>
      <c r="I54" s="88"/>
      <c r="J54" s="89">
        <v>168</v>
      </c>
      <c r="K54" s="88">
        <v>150</v>
      </c>
      <c r="L54" s="88"/>
      <c r="M54" s="89">
        <v>150</v>
      </c>
      <c r="N54" s="88"/>
      <c r="O54" s="88">
        <v>4860</v>
      </c>
      <c r="P54" s="88">
        <v>9030</v>
      </c>
      <c r="Q54" s="88">
        <v>8080</v>
      </c>
      <c r="R54" s="88">
        <v>67450</v>
      </c>
      <c r="S54" s="88"/>
      <c r="T54" s="89">
        <v>89420</v>
      </c>
      <c r="U54" s="90">
        <v>89738</v>
      </c>
    </row>
    <row r="55" spans="2:21" x14ac:dyDescent="0.25">
      <c r="B55" s="33"/>
      <c r="C55" s="84" t="s">
        <v>148</v>
      </c>
      <c r="D55" s="84"/>
      <c r="E55" s="85">
        <v>121</v>
      </c>
      <c r="F55" s="85">
        <v>10</v>
      </c>
      <c r="G55" s="85">
        <v>7</v>
      </c>
      <c r="H55" s="85">
        <v>30</v>
      </c>
      <c r="I55" s="85"/>
      <c r="J55" s="85">
        <v>168</v>
      </c>
      <c r="K55" s="85">
        <v>150</v>
      </c>
      <c r="L55" s="85"/>
      <c r="M55" s="85">
        <v>150</v>
      </c>
      <c r="N55" s="85"/>
      <c r="O55" s="85">
        <v>4860</v>
      </c>
      <c r="P55" s="85">
        <v>9030</v>
      </c>
      <c r="Q55" s="85">
        <v>8080</v>
      </c>
      <c r="R55" s="85">
        <v>67450</v>
      </c>
      <c r="S55" s="85"/>
      <c r="T55" s="85">
        <v>89420</v>
      </c>
      <c r="U55" s="86">
        <v>89738</v>
      </c>
    </row>
    <row r="56" spans="2:21" x14ac:dyDescent="0.25">
      <c r="B56" s="33"/>
      <c r="C56" s="87" t="s">
        <v>45</v>
      </c>
      <c r="D56" s="34" t="s">
        <v>130</v>
      </c>
      <c r="E56" s="88">
        <v>30</v>
      </c>
      <c r="F56" s="88"/>
      <c r="G56" s="88"/>
      <c r="H56" s="88"/>
      <c r="I56" s="88"/>
      <c r="J56" s="89">
        <v>30</v>
      </c>
      <c r="K56" s="88"/>
      <c r="L56" s="88"/>
      <c r="M56" s="89"/>
      <c r="N56" s="88"/>
      <c r="O56" s="88">
        <v>3300</v>
      </c>
      <c r="P56" s="88">
        <v>10465</v>
      </c>
      <c r="Q56" s="88">
        <v>4550</v>
      </c>
      <c r="R56" s="88">
        <v>139118</v>
      </c>
      <c r="S56" s="88"/>
      <c r="T56" s="89">
        <v>157433</v>
      </c>
      <c r="U56" s="90">
        <v>157463</v>
      </c>
    </row>
    <row r="57" spans="2:21" x14ac:dyDescent="0.25">
      <c r="B57" s="33"/>
      <c r="C57" s="84" t="s">
        <v>149</v>
      </c>
      <c r="D57" s="84"/>
      <c r="E57" s="85">
        <v>30</v>
      </c>
      <c r="F57" s="85"/>
      <c r="G57" s="85"/>
      <c r="H57" s="85"/>
      <c r="I57" s="85"/>
      <c r="J57" s="85">
        <v>30</v>
      </c>
      <c r="K57" s="85"/>
      <c r="L57" s="85"/>
      <c r="M57" s="85"/>
      <c r="N57" s="85"/>
      <c r="O57" s="85">
        <v>3300</v>
      </c>
      <c r="P57" s="85">
        <v>10465</v>
      </c>
      <c r="Q57" s="85">
        <v>4550</v>
      </c>
      <c r="R57" s="85">
        <v>139118</v>
      </c>
      <c r="S57" s="85"/>
      <c r="T57" s="85">
        <v>157433</v>
      </c>
      <c r="U57" s="86">
        <v>157463</v>
      </c>
    </row>
    <row r="58" spans="2:21" x14ac:dyDescent="0.25">
      <c r="B58" s="33"/>
      <c r="C58" s="87" t="s">
        <v>46</v>
      </c>
      <c r="D58" s="34" t="s">
        <v>130</v>
      </c>
      <c r="E58" s="88">
        <v>110</v>
      </c>
      <c r="F58" s="88">
        <v>6</v>
      </c>
      <c r="G58" s="88">
        <v>60</v>
      </c>
      <c r="H58" s="88">
        <v>60</v>
      </c>
      <c r="I58" s="88"/>
      <c r="J58" s="89">
        <v>236</v>
      </c>
      <c r="K58" s="88"/>
      <c r="L58" s="88"/>
      <c r="M58" s="89"/>
      <c r="N58" s="88">
        <v>1446</v>
      </c>
      <c r="O58" s="88"/>
      <c r="P58" s="88">
        <v>3425</v>
      </c>
      <c r="Q58" s="88">
        <v>1812</v>
      </c>
      <c r="R58" s="88">
        <v>250876</v>
      </c>
      <c r="S58" s="88"/>
      <c r="T58" s="89">
        <v>257559</v>
      </c>
      <c r="U58" s="90">
        <v>257795</v>
      </c>
    </row>
    <row r="59" spans="2:21" x14ac:dyDescent="0.25">
      <c r="B59" s="38"/>
      <c r="C59" s="84" t="s">
        <v>150</v>
      </c>
      <c r="D59" s="84"/>
      <c r="E59" s="85">
        <v>110</v>
      </c>
      <c r="F59" s="85">
        <v>6</v>
      </c>
      <c r="G59" s="85">
        <v>60</v>
      </c>
      <c r="H59" s="85">
        <v>60</v>
      </c>
      <c r="I59" s="85"/>
      <c r="J59" s="85">
        <v>236</v>
      </c>
      <c r="K59" s="85"/>
      <c r="L59" s="85"/>
      <c r="M59" s="85"/>
      <c r="N59" s="85">
        <v>1446</v>
      </c>
      <c r="O59" s="85"/>
      <c r="P59" s="85">
        <v>3425</v>
      </c>
      <c r="Q59" s="85">
        <v>1812</v>
      </c>
      <c r="R59" s="85">
        <v>250876</v>
      </c>
      <c r="S59" s="85"/>
      <c r="T59" s="85">
        <v>257559</v>
      </c>
      <c r="U59" s="86">
        <v>257795</v>
      </c>
    </row>
    <row r="60" spans="2:21" x14ac:dyDescent="0.25">
      <c r="B60" s="39" t="s">
        <v>47</v>
      </c>
      <c r="C60" s="40"/>
      <c r="D60" s="40"/>
      <c r="E60" s="41">
        <v>1405</v>
      </c>
      <c r="F60" s="41">
        <v>63</v>
      </c>
      <c r="G60" s="41">
        <v>129</v>
      </c>
      <c r="H60" s="41">
        <v>520</v>
      </c>
      <c r="I60" s="41"/>
      <c r="J60" s="41">
        <v>2117</v>
      </c>
      <c r="K60" s="41">
        <v>65210</v>
      </c>
      <c r="L60" s="41">
        <v>200</v>
      </c>
      <c r="M60" s="41">
        <v>65410</v>
      </c>
      <c r="N60" s="41">
        <v>7046</v>
      </c>
      <c r="O60" s="41">
        <v>35070</v>
      </c>
      <c r="P60" s="41">
        <v>46000</v>
      </c>
      <c r="Q60" s="41">
        <v>16342</v>
      </c>
      <c r="R60" s="41">
        <v>991999</v>
      </c>
      <c r="S60" s="41"/>
      <c r="T60" s="41">
        <v>1096457</v>
      </c>
      <c r="U60" s="42">
        <v>1163984</v>
      </c>
    </row>
    <row r="61" spans="2:21" x14ac:dyDescent="0.25">
      <c r="B61" s="33" t="s">
        <v>48</v>
      </c>
      <c r="C61" s="87" t="s">
        <v>49</v>
      </c>
      <c r="D61" s="34" t="s">
        <v>141</v>
      </c>
      <c r="E61" s="88"/>
      <c r="F61" s="88"/>
      <c r="G61" s="88"/>
      <c r="H61" s="88"/>
      <c r="I61" s="88"/>
      <c r="J61" s="89"/>
      <c r="K61" s="88">
        <v>8243</v>
      </c>
      <c r="L61" s="88">
        <v>12</v>
      </c>
      <c r="M61" s="89">
        <v>8255</v>
      </c>
      <c r="N61" s="88"/>
      <c r="O61" s="88"/>
      <c r="P61" s="88">
        <v>16204</v>
      </c>
      <c r="Q61" s="88"/>
      <c r="R61" s="88">
        <v>41838</v>
      </c>
      <c r="S61" s="88"/>
      <c r="T61" s="89">
        <v>58042</v>
      </c>
      <c r="U61" s="90">
        <v>66297</v>
      </c>
    </row>
    <row r="62" spans="2:21" x14ac:dyDescent="0.25">
      <c r="B62" s="33"/>
      <c r="C62" s="84" t="s">
        <v>151</v>
      </c>
      <c r="D62" s="84"/>
      <c r="E62" s="85"/>
      <c r="F62" s="85"/>
      <c r="G62" s="85"/>
      <c r="H62" s="85"/>
      <c r="I62" s="85"/>
      <c r="J62" s="85"/>
      <c r="K62" s="85">
        <v>8243</v>
      </c>
      <c r="L62" s="85">
        <v>12</v>
      </c>
      <c r="M62" s="85">
        <v>8255</v>
      </c>
      <c r="N62" s="85"/>
      <c r="O62" s="85"/>
      <c r="P62" s="85">
        <v>16204</v>
      </c>
      <c r="Q62" s="85"/>
      <c r="R62" s="85">
        <v>41838</v>
      </c>
      <c r="S62" s="85"/>
      <c r="T62" s="85">
        <v>58042</v>
      </c>
      <c r="U62" s="86">
        <v>66297</v>
      </c>
    </row>
    <row r="63" spans="2:21" x14ac:dyDescent="0.25">
      <c r="B63" s="33"/>
      <c r="C63" s="87" t="s">
        <v>50</v>
      </c>
      <c r="D63" s="34" t="s">
        <v>141</v>
      </c>
      <c r="E63" s="88"/>
      <c r="F63" s="88"/>
      <c r="G63" s="88"/>
      <c r="H63" s="88"/>
      <c r="I63" s="88"/>
      <c r="J63" s="89"/>
      <c r="K63" s="88">
        <v>3247</v>
      </c>
      <c r="L63" s="88">
        <v>20</v>
      </c>
      <c r="M63" s="89">
        <v>3267</v>
      </c>
      <c r="N63" s="88"/>
      <c r="O63" s="88"/>
      <c r="P63" s="88">
        <v>7416</v>
      </c>
      <c r="Q63" s="88"/>
      <c r="R63" s="88">
        <v>24040</v>
      </c>
      <c r="S63" s="88"/>
      <c r="T63" s="89">
        <v>31456</v>
      </c>
      <c r="U63" s="90">
        <v>34723</v>
      </c>
    </row>
    <row r="64" spans="2:21" x14ac:dyDescent="0.25">
      <c r="B64" s="33"/>
      <c r="C64" s="84" t="s">
        <v>152</v>
      </c>
      <c r="D64" s="84"/>
      <c r="E64" s="85"/>
      <c r="F64" s="85"/>
      <c r="G64" s="85"/>
      <c r="H64" s="85"/>
      <c r="I64" s="85"/>
      <c r="J64" s="85"/>
      <c r="K64" s="85">
        <v>3247</v>
      </c>
      <c r="L64" s="85">
        <v>20</v>
      </c>
      <c r="M64" s="85">
        <v>3267</v>
      </c>
      <c r="N64" s="85"/>
      <c r="O64" s="85"/>
      <c r="P64" s="85">
        <v>7416</v>
      </c>
      <c r="Q64" s="85"/>
      <c r="R64" s="85">
        <v>24040</v>
      </c>
      <c r="S64" s="85"/>
      <c r="T64" s="85">
        <v>31456</v>
      </c>
      <c r="U64" s="86">
        <v>34723</v>
      </c>
    </row>
    <row r="65" spans="2:21" x14ac:dyDescent="0.25">
      <c r="B65" s="33"/>
      <c r="C65" s="87" t="s">
        <v>51</v>
      </c>
      <c r="D65" s="34" t="s">
        <v>141</v>
      </c>
      <c r="E65" s="88"/>
      <c r="F65" s="88"/>
      <c r="G65" s="88"/>
      <c r="H65" s="88"/>
      <c r="I65" s="88"/>
      <c r="J65" s="89"/>
      <c r="K65" s="88">
        <v>1133</v>
      </c>
      <c r="L65" s="88">
        <v>3</v>
      </c>
      <c r="M65" s="89">
        <v>1136</v>
      </c>
      <c r="N65" s="88"/>
      <c r="O65" s="88"/>
      <c r="P65" s="88">
        <v>1465</v>
      </c>
      <c r="Q65" s="88"/>
      <c r="R65" s="88">
        <v>40289</v>
      </c>
      <c r="S65" s="88"/>
      <c r="T65" s="89">
        <v>41754</v>
      </c>
      <c r="U65" s="90">
        <v>42890</v>
      </c>
    </row>
    <row r="66" spans="2:21" x14ac:dyDescent="0.25">
      <c r="B66" s="33"/>
      <c r="C66" s="84" t="s">
        <v>153</v>
      </c>
      <c r="D66" s="84"/>
      <c r="E66" s="85"/>
      <c r="F66" s="85"/>
      <c r="G66" s="85"/>
      <c r="H66" s="85"/>
      <c r="I66" s="85"/>
      <c r="J66" s="85"/>
      <c r="K66" s="85">
        <v>1133</v>
      </c>
      <c r="L66" s="85">
        <v>3</v>
      </c>
      <c r="M66" s="85">
        <v>1136</v>
      </c>
      <c r="N66" s="85"/>
      <c r="O66" s="85"/>
      <c r="P66" s="85">
        <v>1465</v>
      </c>
      <c r="Q66" s="85"/>
      <c r="R66" s="85">
        <v>40289</v>
      </c>
      <c r="S66" s="85"/>
      <c r="T66" s="85">
        <v>41754</v>
      </c>
      <c r="U66" s="86">
        <v>42890</v>
      </c>
    </row>
    <row r="67" spans="2:21" x14ac:dyDescent="0.25">
      <c r="B67" s="33"/>
      <c r="C67" s="87" t="s">
        <v>52</v>
      </c>
      <c r="D67" s="34" t="s">
        <v>141</v>
      </c>
      <c r="E67" s="88"/>
      <c r="F67" s="88"/>
      <c r="G67" s="88"/>
      <c r="H67" s="88"/>
      <c r="I67" s="88"/>
      <c r="J67" s="89"/>
      <c r="K67" s="88">
        <v>3099</v>
      </c>
      <c r="L67" s="88"/>
      <c r="M67" s="89">
        <v>3099</v>
      </c>
      <c r="N67" s="88"/>
      <c r="O67" s="88"/>
      <c r="P67" s="88">
        <v>630</v>
      </c>
      <c r="Q67" s="88"/>
      <c r="R67" s="88">
        <v>31620</v>
      </c>
      <c r="S67" s="88"/>
      <c r="T67" s="89">
        <v>32250</v>
      </c>
      <c r="U67" s="90">
        <v>35349</v>
      </c>
    </row>
    <row r="68" spans="2:21" x14ac:dyDescent="0.25">
      <c r="B68" s="38"/>
      <c r="C68" s="84" t="s">
        <v>154</v>
      </c>
      <c r="D68" s="84"/>
      <c r="E68" s="85"/>
      <c r="F68" s="85"/>
      <c r="G68" s="85"/>
      <c r="H68" s="85"/>
      <c r="I68" s="85"/>
      <c r="J68" s="85"/>
      <c r="K68" s="85">
        <v>3099</v>
      </c>
      <c r="L68" s="85"/>
      <c r="M68" s="85">
        <v>3099</v>
      </c>
      <c r="N68" s="85"/>
      <c r="O68" s="85"/>
      <c r="P68" s="85">
        <v>630</v>
      </c>
      <c r="Q68" s="85"/>
      <c r="R68" s="85">
        <v>31620</v>
      </c>
      <c r="S68" s="85"/>
      <c r="T68" s="85">
        <v>32250</v>
      </c>
      <c r="U68" s="86">
        <v>35349</v>
      </c>
    </row>
    <row r="69" spans="2:21" x14ac:dyDescent="0.25">
      <c r="B69" s="39" t="s">
        <v>53</v>
      </c>
      <c r="C69" s="40"/>
      <c r="D69" s="40"/>
      <c r="E69" s="41"/>
      <c r="F69" s="41"/>
      <c r="G69" s="41"/>
      <c r="H69" s="41"/>
      <c r="I69" s="41"/>
      <c r="J69" s="41"/>
      <c r="K69" s="41">
        <v>15722</v>
      </c>
      <c r="L69" s="41">
        <v>35</v>
      </c>
      <c r="M69" s="41">
        <v>15757</v>
      </c>
      <c r="N69" s="41"/>
      <c r="O69" s="41"/>
      <c r="P69" s="41">
        <v>25715</v>
      </c>
      <c r="Q69" s="41"/>
      <c r="R69" s="41">
        <v>137787</v>
      </c>
      <c r="S69" s="41"/>
      <c r="T69" s="41">
        <v>163502</v>
      </c>
      <c r="U69" s="42">
        <v>179259</v>
      </c>
    </row>
    <row r="70" spans="2:21" x14ac:dyDescent="0.25">
      <c r="B70" s="33" t="s">
        <v>54</v>
      </c>
      <c r="C70" s="87" t="s">
        <v>55</v>
      </c>
      <c r="D70" s="34" t="s">
        <v>130</v>
      </c>
      <c r="E70" s="88">
        <v>53</v>
      </c>
      <c r="F70" s="88"/>
      <c r="G70" s="88">
        <v>22</v>
      </c>
      <c r="H70" s="88"/>
      <c r="I70" s="88"/>
      <c r="J70" s="89">
        <v>75</v>
      </c>
      <c r="K70" s="88">
        <v>3100</v>
      </c>
      <c r="L70" s="88"/>
      <c r="M70" s="89">
        <v>3100</v>
      </c>
      <c r="N70" s="88">
        <v>5944</v>
      </c>
      <c r="O70" s="88">
        <v>4485</v>
      </c>
      <c r="P70" s="88">
        <v>1420</v>
      </c>
      <c r="Q70" s="88">
        <v>6574</v>
      </c>
      <c r="R70" s="88">
        <v>43641</v>
      </c>
      <c r="S70" s="88"/>
      <c r="T70" s="89">
        <v>62064</v>
      </c>
      <c r="U70" s="90">
        <v>65239</v>
      </c>
    </row>
    <row r="71" spans="2:21" x14ac:dyDescent="0.25">
      <c r="B71" s="33"/>
      <c r="C71" s="84" t="s">
        <v>155</v>
      </c>
      <c r="D71" s="84"/>
      <c r="E71" s="85">
        <v>53</v>
      </c>
      <c r="F71" s="85"/>
      <c r="G71" s="85">
        <v>22</v>
      </c>
      <c r="H71" s="85"/>
      <c r="I71" s="85"/>
      <c r="J71" s="85">
        <v>75</v>
      </c>
      <c r="K71" s="85">
        <v>3100</v>
      </c>
      <c r="L71" s="85"/>
      <c r="M71" s="85">
        <v>3100</v>
      </c>
      <c r="N71" s="85">
        <v>5944</v>
      </c>
      <c r="O71" s="85">
        <v>4485</v>
      </c>
      <c r="P71" s="85">
        <v>1420</v>
      </c>
      <c r="Q71" s="85">
        <v>6574</v>
      </c>
      <c r="R71" s="85">
        <v>43641</v>
      </c>
      <c r="S71" s="85"/>
      <c r="T71" s="85">
        <v>62064</v>
      </c>
      <c r="U71" s="86">
        <v>65239</v>
      </c>
    </row>
    <row r="72" spans="2:21" x14ac:dyDescent="0.25">
      <c r="B72" s="33"/>
      <c r="C72" s="87" t="s">
        <v>56</v>
      </c>
      <c r="D72" s="34" t="s">
        <v>130</v>
      </c>
      <c r="E72" s="88">
        <v>92</v>
      </c>
      <c r="F72" s="88"/>
      <c r="G72" s="88"/>
      <c r="H72" s="88">
        <v>57</v>
      </c>
      <c r="I72" s="88">
        <v>6</v>
      </c>
      <c r="J72" s="89">
        <v>155</v>
      </c>
      <c r="K72" s="88">
        <v>5978</v>
      </c>
      <c r="L72" s="88"/>
      <c r="M72" s="89">
        <v>5978</v>
      </c>
      <c r="N72" s="88">
        <v>1850</v>
      </c>
      <c r="O72" s="88">
        <v>1450</v>
      </c>
      <c r="P72" s="88">
        <v>2565</v>
      </c>
      <c r="Q72" s="88">
        <v>9100</v>
      </c>
      <c r="R72" s="88">
        <v>128265</v>
      </c>
      <c r="S72" s="88"/>
      <c r="T72" s="89">
        <v>143230</v>
      </c>
      <c r="U72" s="90">
        <v>149363</v>
      </c>
    </row>
    <row r="73" spans="2:21" x14ac:dyDescent="0.25">
      <c r="B73" s="38"/>
      <c r="C73" s="84" t="s">
        <v>156</v>
      </c>
      <c r="D73" s="84"/>
      <c r="E73" s="85">
        <v>92</v>
      </c>
      <c r="F73" s="85"/>
      <c r="G73" s="85"/>
      <c r="H73" s="85">
        <v>57</v>
      </c>
      <c r="I73" s="85">
        <v>6</v>
      </c>
      <c r="J73" s="85">
        <v>155</v>
      </c>
      <c r="K73" s="85">
        <v>5978</v>
      </c>
      <c r="L73" s="85"/>
      <c r="M73" s="85">
        <v>5978</v>
      </c>
      <c r="N73" s="85">
        <v>1850</v>
      </c>
      <c r="O73" s="85">
        <v>1450</v>
      </c>
      <c r="P73" s="85">
        <v>2565</v>
      </c>
      <c r="Q73" s="85">
        <v>9100</v>
      </c>
      <c r="R73" s="85">
        <v>128265</v>
      </c>
      <c r="S73" s="85"/>
      <c r="T73" s="85">
        <v>143230</v>
      </c>
      <c r="U73" s="86">
        <v>149363</v>
      </c>
    </row>
    <row r="74" spans="2:21" x14ac:dyDescent="0.25">
      <c r="B74" s="39" t="s">
        <v>57</v>
      </c>
      <c r="C74" s="40"/>
      <c r="D74" s="40"/>
      <c r="E74" s="41">
        <v>145</v>
      </c>
      <c r="F74" s="41"/>
      <c r="G74" s="41">
        <v>22</v>
      </c>
      <c r="H74" s="41">
        <v>57</v>
      </c>
      <c r="I74" s="41">
        <v>6</v>
      </c>
      <c r="J74" s="41">
        <v>230</v>
      </c>
      <c r="K74" s="41">
        <v>9078</v>
      </c>
      <c r="L74" s="41"/>
      <c r="M74" s="41">
        <v>9078</v>
      </c>
      <c r="N74" s="41">
        <v>7794</v>
      </c>
      <c r="O74" s="41">
        <v>5935</v>
      </c>
      <c r="P74" s="41">
        <v>3985</v>
      </c>
      <c r="Q74" s="41">
        <v>15674</v>
      </c>
      <c r="R74" s="41">
        <v>171906</v>
      </c>
      <c r="S74" s="41"/>
      <c r="T74" s="41">
        <v>205294</v>
      </c>
      <c r="U74" s="42">
        <v>214602</v>
      </c>
    </row>
    <row r="75" spans="2:21" x14ac:dyDescent="0.25">
      <c r="B75" s="33" t="s">
        <v>58</v>
      </c>
      <c r="C75" s="87" t="s">
        <v>59</v>
      </c>
      <c r="D75" s="34" t="s">
        <v>130</v>
      </c>
      <c r="E75" s="88"/>
      <c r="F75" s="88"/>
      <c r="G75" s="88"/>
      <c r="H75" s="88"/>
      <c r="I75" s="88"/>
      <c r="J75" s="89"/>
      <c r="K75" s="88">
        <v>37701</v>
      </c>
      <c r="L75" s="88"/>
      <c r="M75" s="89">
        <v>37701</v>
      </c>
      <c r="N75" s="88"/>
      <c r="O75" s="88">
        <v>665</v>
      </c>
      <c r="P75" s="88">
        <v>2710</v>
      </c>
      <c r="Q75" s="88"/>
      <c r="R75" s="88">
        <v>16670</v>
      </c>
      <c r="S75" s="88"/>
      <c r="T75" s="89">
        <v>20045</v>
      </c>
      <c r="U75" s="90">
        <v>57746</v>
      </c>
    </row>
    <row r="76" spans="2:21" x14ac:dyDescent="0.25">
      <c r="B76" s="33"/>
      <c r="C76" s="84" t="s">
        <v>157</v>
      </c>
      <c r="D76" s="84"/>
      <c r="E76" s="85"/>
      <c r="F76" s="85"/>
      <c r="G76" s="85"/>
      <c r="H76" s="85"/>
      <c r="I76" s="85"/>
      <c r="J76" s="85"/>
      <c r="K76" s="85">
        <v>37701</v>
      </c>
      <c r="L76" s="85"/>
      <c r="M76" s="85">
        <v>37701</v>
      </c>
      <c r="N76" s="85"/>
      <c r="O76" s="85">
        <v>665</v>
      </c>
      <c r="P76" s="85">
        <v>2710</v>
      </c>
      <c r="Q76" s="85"/>
      <c r="R76" s="85">
        <v>16670</v>
      </c>
      <c r="S76" s="85"/>
      <c r="T76" s="85">
        <v>20045</v>
      </c>
      <c r="U76" s="86">
        <v>57746</v>
      </c>
    </row>
    <row r="77" spans="2:21" x14ac:dyDescent="0.25">
      <c r="B77" s="33"/>
      <c r="C77" s="87" t="s">
        <v>60</v>
      </c>
      <c r="D77" s="34" t="s">
        <v>130</v>
      </c>
      <c r="E77" s="88"/>
      <c r="F77" s="88"/>
      <c r="G77" s="88"/>
      <c r="H77" s="88"/>
      <c r="I77" s="88"/>
      <c r="J77" s="89"/>
      <c r="K77" s="88">
        <v>13155</v>
      </c>
      <c r="L77" s="88"/>
      <c r="M77" s="89">
        <v>13155</v>
      </c>
      <c r="N77" s="88"/>
      <c r="O77" s="88">
        <v>70</v>
      </c>
      <c r="P77" s="88"/>
      <c r="Q77" s="88"/>
      <c r="R77" s="88">
        <v>32745</v>
      </c>
      <c r="S77" s="88"/>
      <c r="T77" s="89">
        <v>32815</v>
      </c>
      <c r="U77" s="90">
        <v>45970</v>
      </c>
    </row>
    <row r="78" spans="2:21" x14ac:dyDescent="0.25">
      <c r="B78" s="33"/>
      <c r="C78" s="84" t="s">
        <v>158</v>
      </c>
      <c r="D78" s="84"/>
      <c r="E78" s="85"/>
      <c r="F78" s="85"/>
      <c r="G78" s="85"/>
      <c r="H78" s="85"/>
      <c r="I78" s="85"/>
      <c r="J78" s="85"/>
      <c r="K78" s="85">
        <v>13155</v>
      </c>
      <c r="L78" s="85"/>
      <c r="M78" s="85">
        <v>13155</v>
      </c>
      <c r="N78" s="85"/>
      <c r="O78" s="85">
        <v>70</v>
      </c>
      <c r="P78" s="85"/>
      <c r="Q78" s="85"/>
      <c r="R78" s="85">
        <v>32745</v>
      </c>
      <c r="S78" s="85"/>
      <c r="T78" s="85">
        <v>32815</v>
      </c>
      <c r="U78" s="86">
        <v>45970</v>
      </c>
    </row>
    <row r="79" spans="2:21" x14ac:dyDescent="0.25">
      <c r="B79" s="33"/>
      <c r="C79" s="87" t="s">
        <v>61</v>
      </c>
      <c r="D79" s="34" t="s">
        <v>130</v>
      </c>
      <c r="E79" s="88"/>
      <c r="F79" s="88"/>
      <c r="G79" s="88"/>
      <c r="H79" s="88"/>
      <c r="I79" s="88"/>
      <c r="J79" s="89"/>
      <c r="K79" s="88">
        <v>9290</v>
      </c>
      <c r="L79" s="88"/>
      <c r="M79" s="89">
        <v>9290</v>
      </c>
      <c r="N79" s="88"/>
      <c r="O79" s="88">
        <v>400</v>
      </c>
      <c r="P79" s="88"/>
      <c r="Q79" s="88"/>
      <c r="R79" s="88">
        <v>11342</v>
      </c>
      <c r="S79" s="88"/>
      <c r="T79" s="89">
        <v>11742</v>
      </c>
      <c r="U79" s="90">
        <v>21032</v>
      </c>
    </row>
    <row r="80" spans="2:21" x14ac:dyDescent="0.25">
      <c r="B80" s="33"/>
      <c r="C80" s="84" t="s">
        <v>159</v>
      </c>
      <c r="D80" s="84"/>
      <c r="E80" s="85"/>
      <c r="F80" s="85"/>
      <c r="G80" s="85"/>
      <c r="H80" s="85"/>
      <c r="I80" s="85"/>
      <c r="J80" s="85"/>
      <c r="K80" s="85">
        <v>9290</v>
      </c>
      <c r="L80" s="85"/>
      <c r="M80" s="85">
        <v>9290</v>
      </c>
      <c r="N80" s="85"/>
      <c r="O80" s="85">
        <v>400</v>
      </c>
      <c r="P80" s="85"/>
      <c r="Q80" s="85"/>
      <c r="R80" s="85">
        <v>11342</v>
      </c>
      <c r="S80" s="85"/>
      <c r="T80" s="85">
        <v>11742</v>
      </c>
      <c r="U80" s="86">
        <v>21032</v>
      </c>
    </row>
    <row r="81" spans="2:21" x14ac:dyDescent="0.25">
      <c r="B81" s="33"/>
      <c r="C81" s="87" t="s">
        <v>62</v>
      </c>
      <c r="D81" s="34" t="s">
        <v>130</v>
      </c>
      <c r="E81" s="88"/>
      <c r="F81" s="88"/>
      <c r="G81" s="88"/>
      <c r="H81" s="88"/>
      <c r="I81" s="88"/>
      <c r="J81" s="89"/>
      <c r="K81" s="88">
        <v>23473</v>
      </c>
      <c r="L81" s="88"/>
      <c r="M81" s="89">
        <v>23473</v>
      </c>
      <c r="N81" s="88"/>
      <c r="O81" s="88">
        <v>395</v>
      </c>
      <c r="P81" s="88">
        <v>1995</v>
      </c>
      <c r="Q81" s="88"/>
      <c r="R81" s="88">
        <v>5665</v>
      </c>
      <c r="S81" s="88"/>
      <c r="T81" s="89">
        <v>8055</v>
      </c>
      <c r="U81" s="90">
        <v>31528</v>
      </c>
    </row>
    <row r="82" spans="2:21" x14ac:dyDescent="0.25">
      <c r="B82" s="38"/>
      <c r="C82" s="84" t="s">
        <v>160</v>
      </c>
      <c r="D82" s="84"/>
      <c r="E82" s="85"/>
      <c r="F82" s="85"/>
      <c r="G82" s="85"/>
      <c r="H82" s="85"/>
      <c r="I82" s="85"/>
      <c r="J82" s="85"/>
      <c r="K82" s="85">
        <v>23473</v>
      </c>
      <c r="L82" s="85"/>
      <c r="M82" s="85">
        <v>23473</v>
      </c>
      <c r="N82" s="85"/>
      <c r="O82" s="85">
        <v>395</v>
      </c>
      <c r="P82" s="85">
        <v>1995</v>
      </c>
      <c r="Q82" s="85"/>
      <c r="R82" s="85">
        <v>5665</v>
      </c>
      <c r="S82" s="85"/>
      <c r="T82" s="85">
        <v>8055</v>
      </c>
      <c r="U82" s="86">
        <v>31528</v>
      </c>
    </row>
    <row r="83" spans="2:21" x14ac:dyDescent="0.25">
      <c r="B83" s="39" t="s">
        <v>63</v>
      </c>
      <c r="C83" s="40"/>
      <c r="D83" s="40"/>
      <c r="E83" s="41"/>
      <c r="F83" s="41"/>
      <c r="G83" s="41"/>
      <c r="H83" s="41"/>
      <c r="I83" s="41"/>
      <c r="J83" s="41"/>
      <c r="K83" s="41">
        <v>83619</v>
      </c>
      <c r="L83" s="41"/>
      <c r="M83" s="41">
        <v>83619</v>
      </c>
      <c r="N83" s="41"/>
      <c r="O83" s="41">
        <v>1530</v>
      </c>
      <c r="P83" s="41">
        <v>4705</v>
      </c>
      <c r="Q83" s="41"/>
      <c r="R83" s="41">
        <v>66422</v>
      </c>
      <c r="S83" s="41"/>
      <c r="T83" s="41">
        <v>72657</v>
      </c>
      <c r="U83" s="42">
        <v>156276</v>
      </c>
    </row>
    <row r="84" spans="2:21" x14ac:dyDescent="0.25">
      <c r="B84" s="33" t="s">
        <v>66</v>
      </c>
      <c r="C84" s="87" t="s">
        <v>66</v>
      </c>
      <c r="D84" s="34" t="s">
        <v>130</v>
      </c>
      <c r="E84" s="88">
        <v>10</v>
      </c>
      <c r="F84" s="88"/>
      <c r="G84" s="88"/>
      <c r="H84" s="88"/>
      <c r="I84" s="88"/>
      <c r="J84" s="89">
        <v>10</v>
      </c>
      <c r="K84" s="88">
        <v>3950</v>
      </c>
      <c r="L84" s="88">
        <v>12</v>
      </c>
      <c r="M84" s="89">
        <v>3962</v>
      </c>
      <c r="N84" s="88"/>
      <c r="O84" s="88">
        <v>500</v>
      </c>
      <c r="P84" s="88">
        <v>6422</v>
      </c>
      <c r="Q84" s="88">
        <v>4058</v>
      </c>
      <c r="R84" s="88">
        <v>198816</v>
      </c>
      <c r="S84" s="88"/>
      <c r="T84" s="89">
        <v>209796</v>
      </c>
      <c r="U84" s="90">
        <v>213768</v>
      </c>
    </row>
    <row r="85" spans="2:21" x14ac:dyDescent="0.25">
      <c r="B85" s="38"/>
      <c r="C85" s="84" t="s">
        <v>67</v>
      </c>
      <c r="D85" s="84"/>
      <c r="E85" s="85">
        <v>10</v>
      </c>
      <c r="F85" s="85"/>
      <c r="G85" s="85"/>
      <c r="H85" s="85"/>
      <c r="I85" s="85"/>
      <c r="J85" s="85">
        <v>10</v>
      </c>
      <c r="K85" s="85">
        <v>3950</v>
      </c>
      <c r="L85" s="85">
        <v>12</v>
      </c>
      <c r="M85" s="85">
        <v>3962</v>
      </c>
      <c r="N85" s="85"/>
      <c r="O85" s="85">
        <v>500</v>
      </c>
      <c r="P85" s="85">
        <v>6422</v>
      </c>
      <c r="Q85" s="85">
        <v>4058</v>
      </c>
      <c r="R85" s="85">
        <v>198816</v>
      </c>
      <c r="S85" s="85"/>
      <c r="T85" s="85">
        <v>209796</v>
      </c>
      <c r="U85" s="86">
        <v>213768</v>
      </c>
    </row>
    <row r="86" spans="2:21" x14ac:dyDescent="0.25">
      <c r="B86" s="39" t="s">
        <v>67</v>
      </c>
      <c r="C86" s="40"/>
      <c r="D86" s="40"/>
      <c r="E86" s="41">
        <v>10</v>
      </c>
      <c r="F86" s="41"/>
      <c r="G86" s="41"/>
      <c r="H86" s="41"/>
      <c r="I86" s="41"/>
      <c r="J86" s="41">
        <v>10</v>
      </c>
      <c r="K86" s="41">
        <v>3950</v>
      </c>
      <c r="L86" s="41">
        <v>12</v>
      </c>
      <c r="M86" s="41">
        <v>3962</v>
      </c>
      <c r="N86" s="41"/>
      <c r="O86" s="41">
        <v>500</v>
      </c>
      <c r="P86" s="41">
        <v>6422</v>
      </c>
      <c r="Q86" s="41">
        <v>4058</v>
      </c>
      <c r="R86" s="41">
        <v>198816</v>
      </c>
      <c r="S86" s="41"/>
      <c r="T86" s="41">
        <v>209796</v>
      </c>
      <c r="U86" s="42">
        <v>213768</v>
      </c>
    </row>
    <row r="87" spans="2:21" x14ac:dyDescent="0.25">
      <c r="B87" s="33" t="s">
        <v>68</v>
      </c>
      <c r="C87" s="87" t="s">
        <v>68</v>
      </c>
      <c r="D87" s="34" t="s">
        <v>130</v>
      </c>
      <c r="E87" s="88"/>
      <c r="F87" s="88"/>
      <c r="G87" s="88"/>
      <c r="H87" s="88"/>
      <c r="I87" s="88"/>
      <c r="J87" s="89"/>
      <c r="K87" s="88">
        <v>1330</v>
      </c>
      <c r="L87" s="88"/>
      <c r="M87" s="89">
        <v>1330</v>
      </c>
      <c r="N87" s="88"/>
      <c r="O87" s="88"/>
      <c r="P87" s="88"/>
      <c r="Q87" s="88"/>
      <c r="R87" s="88">
        <v>25710</v>
      </c>
      <c r="S87" s="88"/>
      <c r="T87" s="89">
        <v>25710</v>
      </c>
      <c r="U87" s="90">
        <v>27040</v>
      </c>
    </row>
    <row r="88" spans="2:21" x14ac:dyDescent="0.25">
      <c r="B88" s="38"/>
      <c r="C88" s="84" t="s">
        <v>69</v>
      </c>
      <c r="D88" s="84"/>
      <c r="E88" s="85"/>
      <c r="F88" s="85"/>
      <c r="G88" s="85"/>
      <c r="H88" s="85"/>
      <c r="I88" s="85"/>
      <c r="J88" s="85"/>
      <c r="K88" s="85">
        <v>1330</v>
      </c>
      <c r="L88" s="85"/>
      <c r="M88" s="85">
        <v>1330</v>
      </c>
      <c r="N88" s="85"/>
      <c r="O88" s="85"/>
      <c r="P88" s="85"/>
      <c r="Q88" s="85"/>
      <c r="R88" s="85">
        <v>25710</v>
      </c>
      <c r="S88" s="85"/>
      <c r="T88" s="85">
        <v>25710</v>
      </c>
      <c r="U88" s="86">
        <v>27040</v>
      </c>
    </row>
    <row r="89" spans="2:21" x14ac:dyDescent="0.25">
      <c r="B89" s="39" t="s">
        <v>69</v>
      </c>
      <c r="C89" s="40"/>
      <c r="D89" s="40"/>
      <c r="E89" s="41"/>
      <c r="F89" s="41"/>
      <c r="G89" s="41"/>
      <c r="H89" s="41"/>
      <c r="I89" s="41"/>
      <c r="J89" s="41"/>
      <c r="K89" s="41">
        <v>1330</v>
      </c>
      <c r="L89" s="41"/>
      <c r="M89" s="41">
        <v>1330</v>
      </c>
      <c r="N89" s="41"/>
      <c r="O89" s="41"/>
      <c r="P89" s="41"/>
      <c r="Q89" s="41"/>
      <c r="R89" s="41">
        <v>25710</v>
      </c>
      <c r="S89" s="41"/>
      <c r="T89" s="41">
        <v>25710</v>
      </c>
      <c r="U89" s="42">
        <v>27040</v>
      </c>
    </row>
    <row r="90" spans="2:21" x14ac:dyDescent="0.25">
      <c r="B90" s="33" t="s">
        <v>72</v>
      </c>
      <c r="C90" s="87" t="s">
        <v>73</v>
      </c>
      <c r="D90" s="34" t="s">
        <v>130</v>
      </c>
      <c r="E90" s="88"/>
      <c r="F90" s="88"/>
      <c r="G90" s="88"/>
      <c r="H90" s="88"/>
      <c r="I90" s="88"/>
      <c r="J90" s="89"/>
      <c r="K90" s="88"/>
      <c r="L90" s="88"/>
      <c r="M90" s="89"/>
      <c r="N90" s="88"/>
      <c r="O90" s="88">
        <v>1403</v>
      </c>
      <c r="P90" s="88">
        <v>1602</v>
      </c>
      <c r="Q90" s="88"/>
      <c r="R90" s="88"/>
      <c r="S90" s="88"/>
      <c r="T90" s="89">
        <v>3005</v>
      </c>
      <c r="U90" s="90">
        <v>3005</v>
      </c>
    </row>
    <row r="91" spans="2:21" x14ac:dyDescent="0.25">
      <c r="B91" s="33"/>
      <c r="C91" s="84" t="s">
        <v>161</v>
      </c>
      <c r="D91" s="84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>
        <v>1403</v>
      </c>
      <c r="P91" s="85">
        <v>1602</v>
      </c>
      <c r="Q91" s="85"/>
      <c r="R91" s="85"/>
      <c r="S91" s="85"/>
      <c r="T91" s="85">
        <v>3005</v>
      </c>
      <c r="U91" s="86">
        <v>3005</v>
      </c>
    </row>
    <row r="92" spans="2:21" x14ac:dyDescent="0.25">
      <c r="B92" s="33"/>
      <c r="C92" s="87" t="s">
        <v>74</v>
      </c>
      <c r="D92" s="34" t="s">
        <v>141</v>
      </c>
      <c r="E92" s="88"/>
      <c r="F92" s="88"/>
      <c r="G92" s="88"/>
      <c r="H92" s="88"/>
      <c r="I92" s="88"/>
      <c r="J92" s="89"/>
      <c r="K92" s="88"/>
      <c r="L92" s="88">
        <v>61</v>
      </c>
      <c r="M92" s="89">
        <v>61</v>
      </c>
      <c r="N92" s="88"/>
      <c r="O92" s="88"/>
      <c r="P92" s="88"/>
      <c r="Q92" s="88"/>
      <c r="R92" s="88"/>
      <c r="S92" s="88"/>
      <c r="T92" s="89"/>
      <c r="U92" s="90">
        <v>61</v>
      </c>
    </row>
    <row r="93" spans="2:21" x14ac:dyDescent="0.25">
      <c r="B93" s="33"/>
      <c r="C93" s="87"/>
      <c r="D93" s="34" t="s">
        <v>130</v>
      </c>
      <c r="E93" s="88"/>
      <c r="F93" s="88"/>
      <c r="G93" s="88"/>
      <c r="H93" s="88"/>
      <c r="I93" s="88"/>
      <c r="J93" s="89"/>
      <c r="K93" s="88"/>
      <c r="L93" s="88"/>
      <c r="M93" s="89"/>
      <c r="N93" s="88"/>
      <c r="O93" s="88">
        <v>6000</v>
      </c>
      <c r="P93" s="88">
        <v>22500</v>
      </c>
      <c r="Q93" s="88"/>
      <c r="R93" s="88">
        <v>1000</v>
      </c>
      <c r="S93" s="88"/>
      <c r="T93" s="89">
        <v>29500</v>
      </c>
      <c r="U93" s="90">
        <v>29500</v>
      </c>
    </row>
    <row r="94" spans="2:21" x14ac:dyDescent="0.25">
      <c r="B94" s="33"/>
      <c r="C94" s="84" t="s">
        <v>162</v>
      </c>
      <c r="D94" s="84"/>
      <c r="E94" s="85"/>
      <c r="F94" s="85"/>
      <c r="G94" s="85"/>
      <c r="H94" s="85"/>
      <c r="I94" s="85"/>
      <c r="J94" s="85"/>
      <c r="K94" s="85"/>
      <c r="L94" s="85">
        <v>61</v>
      </c>
      <c r="M94" s="85">
        <v>61</v>
      </c>
      <c r="N94" s="85"/>
      <c r="O94" s="85">
        <v>6000</v>
      </c>
      <c r="P94" s="85">
        <v>22500</v>
      </c>
      <c r="Q94" s="85"/>
      <c r="R94" s="85">
        <v>1000</v>
      </c>
      <c r="S94" s="85"/>
      <c r="T94" s="85">
        <v>29500</v>
      </c>
      <c r="U94" s="86">
        <v>29561</v>
      </c>
    </row>
    <row r="95" spans="2:21" x14ac:dyDescent="0.25">
      <c r="B95" s="33"/>
      <c r="C95" s="87" t="s">
        <v>75</v>
      </c>
      <c r="D95" s="34" t="s">
        <v>141</v>
      </c>
      <c r="E95" s="88"/>
      <c r="F95" s="88"/>
      <c r="G95" s="88"/>
      <c r="H95" s="88"/>
      <c r="I95" s="88"/>
      <c r="J95" s="89"/>
      <c r="K95" s="88"/>
      <c r="L95" s="88">
        <v>10</v>
      </c>
      <c r="M95" s="89">
        <v>10</v>
      </c>
      <c r="N95" s="88"/>
      <c r="O95" s="88"/>
      <c r="P95" s="88">
        <v>495</v>
      </c>
      <c r="Q95" s="88"/>
      <c r="R95" s="88">
        <v>495</v>
      </c>
      <c r="S95" s="88"/>
      <c r="T95" s="89">
        <v>990</v>
      </c>
      <c r="U95" s="90">
        <v>1000</v>
      </c>
    </row>
    <row r="96" spans="2:21" x14ac:dyDescent="0.25">
      <c r="B96" s="33"/>
      <c r="C96" s="87"/>
      <c r="D96" s="34" t="s">
        <v>130</v>
      </c>
      <c r="E96" s="88"/>
      <c r="F96" s="88"/>
      <c r="G96" s="88"/>
      <c r="H96" s="88"/>
      <c r="I96" s="88"/>
      <c r="J96" s="89"/>
      <c r="K96" s="88"/>
      <c r="L96" s="88"/>
      <c r="M96" s="89"/>
      <c r="N96" s="88"/>
      <c r="O96" s="88"/>
      <c r="P96" s="88">
        <v>200</v>
      </c>
      <c r="Q96" s="88"/>
      <c r="R96" s="88"/>
      <c r="S96" s="88"/>
      <c r="T96" s="89">
        <v>200</v>
      </c>
      <c r="U96" s="90">
        <v>200</v>
      </c>
    </row>
    <row r="97" spans="2:21" x14ac:dyDescent="0.25">
      <c r="B97" s="38"/>
      <c r="C97" s="84" t="s">
        <v>163</v>
      </c>
      <c r="D97" s="84"/>
      <c r="E97" s="85"/>
      <c r="F97" s="85"/>
      <c r="G97" s="85"/>
      <c r="H97" s="85"/>
      <c r="I97" s="85"/>
      <c r="J97" s="85"/>
      <c r="K97" s="85"/>
      <c r="L97" s="85">
        <v>10</v>
      </c>
      <c r="M97" s="85">
        <v>10</v>
      </c>
      <c r="N97" s="85"/>
      <c r="O97" s="85"/>
      <c r="P97" s="85">
        <v>695</v>
      </c>
      <c r="Q97" s="85"/>
      <c r="R97" s="85">
        <v>495</v>
      </c>
      <c r="S97" s="85"/>
      <c r="T97" s="85">
        <v>1190</v>
      </c>
      <c r="U97" s="86">
        <v>1200</v>
      </c>
    </row>
    <row r="98" spans="2:21" x14ac:dyDescent="0.25">
      <c r="B98" s="39" t="s">
        <v>76</v>
      </c>
      <c r="C98" s="40"/>
      <c r="D98" s="40"/>
      <c r="E98" s="41"/>
      <c r="F98" s="41"/>
      <c r="G98" s="41"/>
      <c r="H98" s="41"/>
      <c r="I98" s="41"/>
      <c r="J98" s="41"/>
      <c r="K98" s="41"/>
      <c r="L98" s="41">
        <v>71</v>
      </c>
      <c r="M98" s="41">
        <v>71</v>
      </c>
      <c r="N98" s="41"/>
      <c r="O98" s="41">
        <v>7403</v>
      </c>
      <c r="P98" s="41">
        <v>24797</v>
      </c>
      <c r="Q98" s="41"/>
      <c r="R98" s="41">
        <v>1495</v>
      </c>
      <c r="S98" s="41"/>
      <c r="T98" s="41">
        <v>33695</v>
      </c>
      <c r="U98" s="42">
        <v>33766</v>
      </c>
    </row>
    <row r="99" spans="2:21" ht="15.75" thickBot="1" x14ac:dyDescent="0.3">
      <c r="B99" s="91" t="s">
        <v>172</v>
      </c>
      <c r="C99" s="92"/>
      <c r="D99" s="92"/>
      <c r="E99" s="93">
        <v>1959</v>
      </c>
      <c r="F99" s="93">
        <v>80</v>
      </c>
      <c r="G99" s="93">
        <v>151</v>
      </c>
      <c r="H99" s="93">
        <v>1389</v>
      </c>
      <c r="I99" s="93">
        <v>52</v>
      </c>
      <c r="J99" s="93">
        <v>3631</v>
      </c>
      <c r="K99" s="93">
        <v>190228</v>
      </c>
      <c r="L99" s="93">
        <v>318</v>
      </c>
      <c r="M99" s="93">
        <v>190546</v>
      </c>
      <c r="N99" s="93">
        <v>18460</v>
      </c>
      <c r="O99" s="93">
        <v>75643</v>
      </c>
      <c r="P99" s="93">
        <v>125059</v>
      </c>
      <c r="Q99" s="93">
        <v>44138</v>
      </c>
      <c r="R99" s="93">
        <v>1829592</v>
      </c>
      <c r="S99" s="93">
        <v>630</v>
      </c>
      <c r="T99" s="93">
        <v>2093522</v>
      </c>
      <c r="U99" s="94">
        <v>2287699</v>
      </c>
    </row>
    <row r="100" spans="2:21" x14ac:dyDescent="0.25">
      <c r="B100" s="78"/>
      <c r="C100" s="78"/>
      <c r="D100" s="78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2:21" x14ac:dyDescent="0.25">
      <c r="B101" s="78"/>
      <c r="C101" s="78"/>
      <c r="D101" s="78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2:21" x14ac:dyDescent="0.25">
      <c r="B102" s="24" t="s">
        <v>223</v>
      </c>
      <c r="C102" s="78"/>
      <c r="D102" s="78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2:21" ht="15.75" thickBot="1" x14ac:dyDescent="0.3">
      <c r="B103" s="78"/>
      <c r="C103" s="78"/>
      <c r="D103" s="78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2:21" ht="45" x14ac:dyDescent="0.25">
      <c r="B104" s="114" t="s">
        <v>0</v>
      </c>
      <c r="C104" s="115" t="s">
        <v>1</v>
      </c>
      <c r="D104" s="115" t="s">
        <v>129</v>
      </c>
      <c r="E104" s="115" t="s">
        <v>114</v>
      </c>
      <c r="F104" s="115" t="s">
        <v>115</v>
      </c>
      <c r="G104" s="115" t="s">
        <v>164</v>
      </c>
      <c r="H104" s="115" t="s">
        <v>119</v>
      </c>
      <c r="I104" s="115" t="s">
        <v>120</v>
      </c>
      <c r="J104" s="115" t="s">
        <v>122</v>
      </c>
      <c r="K104" s="115" t="s">
        <v>165</v>
      </c>
      <c r="L104" s="115" t="s">
        <v>123</v>
      </c>
      <c r="M104" s="115" t="s">
        <v>124</v>
      </c>
      <c r="N104" s="115" t="s">
        <v>167</v>
      </c>
      <c r="O104" s="115" t="s">
        <v>125</v>
      </c>
      <c r="P104" s="116" t="s">
        <v>224</v>
      </c>
      <c r="Q104" s="95" t="s">
        <v>171</v>
      </c>
    </row>
    <row r="105" spans="2:21" x14ac:dyDescent="0.25">
      <c r="B105" s="96" t="s">
        <v>12</v>
      </c>
      <c r="C105" s="97" t="s">
        <v>13</v>
      </c>
      <c r="D105" s="98" t="s">
        <v>141</v>
      </c>
      <c r="E105" s="99"/>
      <c r="F105" s="99"/>
      <c r="G105" s="99"/>
      <c r="H105" s="99"/>
      <c r="I105" s="99"/>
      <c r="J105" s="99"/>
      <c r="K105" s="99">
        <v>1030</v>
      </c>
      <c r="L105" s="99"/>
      <c r="M105" s="99">
        <v>6266</v>
      </c>
      <c r="N105" s="100">
        <v>1180851</v>
      </c>
      <c r="O105" s="99">
        <v>1100</v>
      </c>
      <c r="P105" s="100"/>
      <c r="Q105" s="101">
        <v>1189247</v>
      </c>
      <c r="R105" s="50"/>
    </row>
    <row r="106" spans="2:21" x14ac:dyDescent="0.25">
      <c r="B106" s="96"/>
      <c r="C106" s="97"/>
      <c r="D106" s="98" t="s">
        <v>130</v>
      </c>
      <c r="E106" s="99"/>
      <c r="F106" s="99"/>
      <c r="G106" s="99"/>
      <c r="H106" s="99"/>
      <c r="I106" s="99"/>
      <c r="J106" s="99"/>
      <c r="K106" s="99"/>
      <c r="L106" s="99">
        <v>6152</v>
      </c>
      <c r="M106" s="99"/>
      <c r="N106" s="99">
        <v>14065</v>
      </c>
      <c r="O106" s="99"/>
      <c r="P106" s="99"/>
      <c r="Q106" s="101">
        <v>20217</v>
      </c>
      <c r="R106" s="50"/>
    </row>
    <row r="107" spans="2:21" x14ac:dyDescent="0.25">
      <c r="B107" s="96"/>
      <c r="C107" s="102" t="s">
        <v>139</v>
      </c>
      <c r="D107" s="102"/>
      <c r="E107" s="103"/>
      <c r="F107" s="103"/>
      <c r="G107" s="103"/>
      <c r="H107" s="103"/>
      <c r="I107" s="103"/>
      <c r="J107" s="103"/>
      <c r="K107" s="103">
        <v>1030</v>
      </c>
      <c r="L107" s="103">
        <v>6152</v>
      </c>
      <c r="M107" s="103">
        <v>6266</v>
      </c>
      <c r="N107" s="103">
        <f>N105+N106</f>
        <v>1194916</v>
      </c>
      <c r="O107" s="103">
        <v>1100</v>
      </c>
      <c r="P107" s="103"/>
      <c r="Q107" s="104">
        <v>1209464</v>
      </c>
      <c r="R107" s="50"/>
    </row>
    <row r="108" spans="2:21" x14ac:dyDescent="0.25">
      <c r="B108" s="96"/>
      <c r="C108" s="97" t="s">
        <v>14</v>
      </c>
      <c r="D108" s="98" t="s">
        <v>130</v>
      </c>
      <c r="E108" s="99"/>
      <c r="F108" s="99"/>
      <c r="G108" s="99"/>
      <c r="H108" s="99"/>
      <c r="I108" s="99"/>
      <c r="J108" s="99"/>
      <c r="K108" s="99"/>
      <c r="L108" s="99">
        <v>22139</v>
      </c>
      <c r="M108" s="99"/>
      <c r="N108" s="99">
        <v>667</v>
      </c>
      <c r="O108" s="99"/>
      <c r="P108" s="99"/>
      <c r="Q108" s="101">
        <v>22806</v>
      </c>
      <c r="R108" s="50"/>
    </row>
    <row r="109" spans="2:21" x14ac:dyDescent="0.25">
      <c r="B109" s="96"/>
      <c r="C109" s="102" t="s">
        <v>166</v>
      </c>
      <c r="D109" s="102"/>
      <c r="E109" s="103"/>
      <c r="F109" s="103"/>
      <c r="G109" s="103"/>
      <c r="H109" s="103"/>
      <c r="I109" s="103"/>
      <c r="J109" s="103"/>
      <c r="K109" s="103"/>
      <c r="L109" s="103">
        <v>22139</v>
      </c>
      <c r="M109" s="103"/>
      <c r="N109" s="103">
        <v>667</v>
      </c>
      <c r="O109" s="103"/>
      <c r="P109" s="103"/>
      <c r="Q109" s="104">
        <v>22806</v>
      </c>
      <c r="R109" s="50"/>
    </row>
    <row r="110" spans="2:21" x14ac:dyDescent="0.25">
      <c r="B110" s="96"/>
      <c r="C110" s="97" t="s">
        <v>15</v>
      </c>
      <c r="D110" s="98" t="s">
        <v>130</v>
      </c>
      <c r="E110" s="99"/>
      <c r="F110" s="99"/>
      <c r="G110" s="99"/>
      <c r="H110" s="99"/>
      <c r="I110" s="99"/>
      <c r="J110" s="99"/>
      <c r="K110" s="99"/>
      <c r="L110" s="99">
        <v>8500</v>
      </c>
      <c r="M110" s="99"/>
      <c r="N110" s="99"/>
      <c r="O110" s="99"/>
      <c r="P110" s="99"/>
      <c r="Q110" s="101">
        <v>8500</v>
      </c>
      <c r="R110" s="50"/>
    </row>
    <row r="111" spans="2:21" x14ac:dyDescent="0.25">
      <c r="B111" s="105"/>
      <c r="C111" s="102" t="s">
        <v>140</v>
      </c>
      <c r="D111" s="102"/>
      <c r="E111" s="103"/>
      <c r="F111" s="103"/>
      <c r="G111" s="103"/>
      <c r="H111" s="103"/>
      <c r="I111" s="103"/>
      <c r="J111" s="103"/>
      <c r="K111" s="103"/>
      <c r="L111" s="103">
        <v>8500</v>
      </c>
      <c r="M111" s="103"/>
      <c r="N111" s="103"/>
      <c r="O111" s="103"/>
      <c r="P111" s="103"/>
      <c r="Q111" s="104">
        <v>8500</v>
      </c>
      <c r="R111" s="50"/>
    </row>
    <row r="112" spans="2:21" x14ac:dyDescent="0.25">
      <c r="B112" s="106" t="s">
        <v>16</v>
      </c>
      <c r="C112" s="107"/>
      <c r="D112" s="107"/>
      <c r="E112" s="108"/>
      <c r="F112" s="108"/>
      <c r="G112" s="108"/>
      <c r="H112" s="108"/>
      <c r="I112" s="108"/>
      <c r="J112" s="108"/>
      <c r="K112" s="108">
        <v>1030</v>
      </c>
      <c r="L112" s="108">
        <v>36791</v>
      </c>
      <c r="M112" s="108">
        <v>6266</v>
      </c>
      <c r="N112" s="108">
        <f>N107+N109</f>
        <v>1195583</v>
      </c>
      <c r="O112" s="108">
        <v>1100</v>
      </c>
      <c r="P112" s="108"/>
      <c r="Q112" s="109">
        <v>1240770</v>
      </c>
      <c r="R112" s="50"/>
    </row>
    <row r="113" spans="2:18" x14ac:dyDescent="0.25">
      <c r="B113" s="96" t="s">
        <v>20</v>
      </c>
      <c r="C113" s="97" t="s">
        <v>21</v>
      </c>
      <c r="D113" s="98" t="s">
        <v>141</v>
      </c>
      <c r="E113" s="99">
        <v>2507</v>
      </c>
      <c r="F113" s="99"/>
      <c r="G113" s="99"/>
      <c r="H113" s="99">
        <v>150</v>
      </c>
      <c r="I113" s="99">
        <v>1700</v>
      </c>
      <c r="J113" s="99"/>
      <c r="K113" s="99"/>
      <c r="L113" s="99"/>
      <c r="M113" s="99"/>
      <c r="N113" s="99"/>
      <c r="O113" s="99"/>
      <c r="P113" s="100"/>
      <c r="Q113" s="101">
        <v>4357</v>
      </c>
      <c r="R113" s="50"/>
    </row>
    <row r="114" spans="2:18" x14ac:dyDescent="0.25">
      <c r="B114" s="96"/>
      <c r="C114" s="102" t="s">
        <v>142</v>
      </c>
      <c r="D114" s="102"/>
      <c r="E114" s="103">
        <v>2507</v>
      </c>
      <c r="F114" s="103"/>
      <c r="G114" s="103"/>
      <c r="H114" s="103">
        <v>150</v>
      </c>
      <c r="I114" s="103">
        <v>1700</v>
      </c>
      <c r="J114" s="103"/>
      <c r="K114" s="103"/>
      <c r="L114" s="103"/>
      <c r="M114" s="103"/>
      <c r="N114" s="103"/>
      <c r="O114" s="103"/>
      <c r="P114" s="103"/>
      <c r="Q114" s="104">
        <v>4357</v>
      </c>
      <c r="R114" s="50"/>
    </row>
    <row r="115" spans="2:18" x14ac:dyDescent="0.25">
      <c r="B115" s="96"/>
      <c r="C115" s="97" t="s">
        <v>22</v>
      </c>
      <c r="D115" s="98" t="s">
        <v>141</v>
      </c>
      <c r="E115" s="99">
        <v>2681</v>
      </c>
      <c r="F115" s="99"/>
      <c r="G115" s="99"/>
      <c r="H115" s="99"/>
      <c r="I115" s="99"/>
      <c r="J115" s="99"/>
      <c r="K115" s="99"/>
      <c r="L115" s="99"/>
      <c r="M115" s="99">
        <v>594</v>
      </c>
      <c r="N115" s="99"/>
      <c r="O115" s="99">
        <v>600</v>
      </c>
      <c r="P115" s="100">
        <v>500</v>
      </c>
      <c r="Q115" s="101">
        <v>4375</v>
      </c>
      <c r="R115" s="50"/>
    </row>
    <row r="116" spans="2:18" x14ac:dyDescent="0.25">
      <c r="B116" s="96"/>
      <c r="C116" s="102" t="s">
        <v>143</v>
      </c>
      <c r="D116" s="102"/>
      <c r="E116" s="103">
        <v>2681</v>
      </c>
      <c r="F116" s="103"/>
      <c r="G116" s="103"/>
      <c r="H116" s="103"/>
      <c r="I116" s="103"/>
      <c r="J116" s="103"/>
      <c r="K116" s="103"/>
      <c r="L116" s="103"/>
      <c r="M116" s="103">
        <v>594</v>
      </c>
      <c r="N116" s="103"/>
      <c r="O116" s="103">
        <v>600</v>
      </c>
      <c r="P116" s="103">
        <v>500</v>
      </c>
      <c r="Q116" s="104">
        <v>4375</v>
      </c>
      <c r="R116" s="50"/>
    </row>
    <row r="117" spans="2:18" x14ac:dyDescent="0.25">
      <c r="B117" s="96"/>
      <c r="C117" s="97" t="s">
        <v>23</v>
      </c>
      <c r="D117" s="98" t="s">
        <v>141</v>
      </c>
      <c r="E117" s="99">
        <v>12340</v>
      </c>
      <c r="F117" s="99"/>
      <c r="G117" s="99"/>
      <c r="H117" s="99"/>
      <c r="I117" s="99">
        <v>2200</v>
      </c>
      <c r="J117" s="99"/>
      <c r="K117" s="99"/>
      <c r="L117" s="99"/>
      <c r="M117" s="99">
        <v>240</v>
      </c>
      <c r="N117" s="99"/>
      <c r="O117" s="99">
        <v>600</v>
      </c>
      <c r="P117" s="100">
        <v>4200</v>
      </c>
      <c r="Q117" s="101">
        <v>19580</v>
      </c>
      <c r="R117" s="50"/>
    </row>
    <row r="118" spans="2:18" x14ac:dyDescent="0.25">
      <c r="B118" s="96"/>
      <c r="C118" s="97"/>
      <c r="D118" s="98" t="s">
        <v>130</v>
      </c>
      <c r="E118" s="99">
        <v>8187</v>
      </c>
      <c r="F118" s="99"/>
      <c r="G118" s="99"/>
      <c r="H118" s="99"/>
      <c r="I118" s="99"/>
      <c r="J118" s="99"/>
      <c r="K118" s="99"/>
      <c r="L118" s="99">
        <v>15938</v>
      </c>
      <c r="M118" s="99">
        <v>2620</v>
      </c>
      <c r="N118" s="99"/>
      <c r="O118" s="99"/>
      <c r="P118" s="99"/>
      <c r="Q118" s="101">
        <v>26745</v>
      </c>
      <c r="R118" s="50"/>
    </row>
    <row r="119" spans="2:18" x14ac:dyDescent="0.25">
      <c r="B119" s="105"/>
      <c r="C119" s="102" t="s">
        <v>144</v>
      </c>
      <c r="D119" s="102"/>
      <c r="E119" s="103">
        <v>20527</v>
      </c>
      <c r="F119" s="103"/>
      <c r="G119" s="103"/>
      <c r="H119" s="103"/>
      <c r="I119" s="103">
        <v>2200</v>
      </c>
      <c r="J119" s="103"/>
      <c r="K119" s="103"/>
      <c r="L119" s="103">
        <v>15938</v>
      </c>
      <c r="M119" s="103">
        <v>2860</v>
      </c>
      <c r="N119" s="103"/>
      <c r="O119" s="103">
        <v>600</v>
      </c>
      <c r="P119" s="103">
        <v>4200</v>
      </c>
      <c r="Q119" s="104">
        <v>46325</v>
      </c>
      <c r="R119" s="50"/>
    </row>
    <row r="120" spans="2:18" x14ac:dyDescent="0.25">
      <c r="B120" s="106" t="s">
        <v>24</v>
      </c>
      <c r="C120" s="107"/>
      <c r="D120" s="107"/>
      <c r="E120" s="108">
        <v>25715</v>
      </c>
      <c r="F120" s="108"/>
      <c r="G120" s="108"/>
      <c r="H120" s="108">
        <v>150</v>
      </c>
      <c r="I120" s="108">
        <v>3900</v>
      </c>
      <c r="J120" s="108"/>
      <c r="K120" s="108"/>
      <c r="L120" s="108">
        <v>15938</v>
      </c>
      <c r="M120" s="108">
        <v>3454</v>
      </c>
      <c r="N120" s="108"/>
      <c r="O120" s="108">
        <v>1200</v>
      </c>
      <c r="P120" s="108">
        <v>4700</v>
      </c>
      <c r="Q120" s="109">
        <v>55057</v>
      </c>
      <c r="R120" s="50"/>
    </row>
    <row r="121" spans="2:18" x14ac:dyDescent="0.25">
      <c r="B121" s="96" t="s">
        <v>28</v>
      </c>
      <c r="C121" s="97" t="s">
        <v>28</v>
      </c>
      <c r="D121" s="98" t="s">
        <v>141</v>
      </c>
      <c r="E121" s="99"/>
      <c r="F121" s="99"/>
      <c r="G121" s="99"/>
      <c r="H121" s="99"/>
      <c r="I121" s="99"/>
      <c r="J121" s="99">
        <v>182486</v>
      </c>
      <c r="K121" s="99"/>
      <c r="L121" s="99"/>
      <c r="M121" s="99">
        <v>47665</v>
      </c>
      <c r="N121" s="99"/>
      <c r="O121" s="99"/>
      <c r="P121" s="99"/>
      <c r="Q121" s="101">
        <v>230151</v>
      </c>
    </row>
    <row r="122" spans="2:18" x14ac:dyDescent="0.25">
      <c r="B122" s="105"/>
      <c r="C122" s="102" t="s">
        <v>29</v>
      </c>
      <c r="D122" s="102"/>
      <c r="E122" s="103"/>
      <c r="F122" s="103"/>
      <c r="G122" s="103"/>
      <c r="H122" s="103"/>
      <c r="I122" s="103"/>
      <c r="J122" s="103">
        <v>182486</v>
      </c>
      <c r="K122" s="103"/>
      <c r="L122" s="103"/>
      <c r="M122" s="103">
        <v>47665</v>
      </c>
      <c r="N122" s="103"/>
      <c r="O122" s="103"/>
      <c r="P122" s="103"/>
      <c r="Q122" s="104">
        <v>230151</v>
      </c>
    </row>
    <row r="123" spans="2:18" x14ac:dyDescent="0.25">
      <c r="B123" s="106" t="s">
        <v>29</v>
      </c>
      <c r="C123" s="107"/>
      <c r="D123" s="107"/>
      <c r="E123" s="108"/>
      <c r="F123" s="108"/>
      <c r="G123" s="108"/>
      <c r="H123" s="108"/>
      <c r="I123" s="108"/>
      <c r="J123" s="108">
        <v>182486</v>
      </c>
      <c r="K123" s="108"/>
      <c r="L123" s="108"/>
      <c r="M123" s="108">
        <v>47665</v>
      </c>
      <c r="N123" s="108"/>
      <c r="O123" s="108"/>
      <c r="P123" s="108"/>
      <c r="Q123" s="109">
        <v>230151</v>
      </c>
    </row>
    <row r="124" spans="2:18" x14ac:dyDescent="0.25">
      <c r="B124" s="96" t="s">
        <v>41</v>
      </c>
      <c r="C124" s="97" t="s">
        <v>42</v>
      </c>
      <c r="D124" s="98" t="s">
        <v>141</v>
      </c>
      <c r="E124" s="99"/>
      <c r="F124" s="99">
        <v>1000</v>
      </c>
      <c r="G124" s="99">
        <v>2000</v>
      </c>
      <c r="H124" s="99"/>
      <c r="I124" s="99"/>
      <c r="J124" s="99"/>
      <c r="K124" s="99"/>
      <c r="L124" s="99"/>
      <c r="M124" s="99"/>
      <c r="N124" s="99"/>
      <c r="O124" s="99"/>
      <c r="P124" s="99"/>
      <c r="Q124" s="101">
        <v>3000</v>
      </c>
    </row>
    <row r="125" spans="2:18" x14ac:dyDescent="0.25">
      <c r="B125" s="96"/>
      <c r="C125" s="102" t="s">
        <v>146</v>
      </c>
      <c r="D125" s="102"/>
      <c r="E125" s="103"/>
      <c r="F125" s="103">
        <v>1000</v>
      </c>
      <c r="G125" s="103">
        <v>2000</v>
      </c>
      <c r="H125" s="103"/>
      <c r="I125" s="103"/>
      <c r="J125" s="103"/>
      <c r="K125" s="103"/>
      <c r="L125" s="103"/>
      <c r="M125" s="103"/>
      <c r="N125" s="103"/>
      <c r="O125" s="103"/>
      <c r="P125" s="103"/>
      <c r="Q125" s="104">
        <v>3000</v>
      </c>
    </row>
    <row r="126" spans="2:18" x14ac:dyDescent="0.25">
      <c r="B126" s="96"/>
      <c r="C126" s="97" t="s">
        <v>44</v>
      </c>
      <c r="D126" s="98" t="s">
        <v>141</v>
      </c>
      <c r="E126" s="99"/>
      <c r="F126" s="99"/>
      <c r="G126" s="99"/>
      <c r="H126" s="99"/>
      <c r="I126" s="99"/>
      <c r="J126" s="99"/>
      <c r="K126" s="99"/>
      <c r="L126" s="99"/>
      <c r="M126" s="99">
        <v>79261</v>
      </c>
      <c r="N126" s="99"/>
      <c r="O126" s="99"/>
      <c r="P126" s="99"/>
      <c r="Q126" s="101">
        <v>79261</v>
      </c>
    </row>
    <row r="127" spans="2:18" x14ac:dyDescent="0.25">
      <c r="B127" s="96"/>
      <c r="C127" s="97"/>
      <c r="D127" s="98" t="s">
        <v>130</v>
      </c>
      <c r="E127" s="99"/>
      <c r="F127" s="99"/>
      <c r="G127" s="99"/>
      <c r="H127" s="99"/>
      <c r="I127" s="99"/>
      <c r="J127" s="99"/>
      <c r="K127" s="99"/>
      <c r="L127" s="99">
        <v>19662</v>
      </c>
      <c r="M127" s="99"/>
      <c r="N127" s="99"/>
      <c r="O127" s="99"/>
      <c r="P127" s="99"/>
      <c r="Q127" s="101">
        <v>19662</v>
      </c>
    </row>
    <row r="128" spans="2:18" x14ac:dyDescent="0.25">
      <c r="B128" s="96"/>
      <c r="C128" s="102" t="s">
        <v>148</v>
      </c>
      <c r="D128" s="102"/>
      <c r="E128" s="103"/>
      <c r="F128" s="103"/>
      <c r="G128" s="103"/>
      <c r="H128" s="103"/>
      <c r="I128" s="103"/>
      <c r="J128" s="103"/>
      <c r="K128" s="103"/>
      <c r="L128" s="103">
        <v>19662</v>
      </c>
      <c r="M128" s="103">
        <v>79261</v>
      </c>
      <c r="N128" s="103"/>
      <c r="O128" s="103"/>
      <c r="P128" s="103"/>
      <c r="Q128" s="104">
        <v>98923</v>
      </c>
    </row>
    <row r="129" spans="2:17" x14ac:dyDescent="0.25">
      <c r="B129" s="96"/>
      <c r="C129" s="97" t="s">
        <v>45</v>
      </c>
      <c r="D129" s="98" t="s">
        <v>141</v>
      </c>
      <c r="E129" s="99"/>
      <c r="F129" s="99"/>
      <c r="G129" s="99">
        <v>22240</v>
      </c>
      <c r="H129" s="99"/>
      <c r="I129" s="99"/>
      <c r="J129" s="99"/>
      <c r="K129" s="99"/>
      <c r="L129" s="99"/>
      <c r="M129" s="99"/>
      <c r="N129" s="99"/>
      <c r="O129" s="99"/>
      <c r="P129" s="99"/>
      <c r="Q129" s="101">
        <v>22240</v>
      </c>
    </row>
    <row r="130" spans="2:17" x14ac:dyDescent="0.25">
      <c r="B130" s="96"/>
      <c r="C130" s="97"/>
      <c r="D130" s="98" t="s">
        <v>130</v>
      </c>
      <c r="E130" s="99"/>
      <c r="F130" s="99"/>
      <c r="G130" s="99"/>
      <c r="H130" s="99"/>
      <c r="I130" s="99"/>
      <c r="J130" s="99"/>
      <c r="K130" s="99"/>
      <c r="L130" s="99">
        <v>49715</v>
      </c>
      <c r="M130" s="99"/>
      <c r="N130" s="99"/>
      <c r="O130" s="99"/>
      <c r="P130" s="99"/>
      <c r="Q130" s="101">
        <v>49715</v>
      </c>
    </row>
    <row r="131" spans="2:17" x14ac:dyDescent="0.25">
      <c r="B131" s="105"/>
      <c r="C131" s="102" t="s">
        <v>149</v>
      </c>
      <c r="D131" s="102"/>
      <c r="E131" s="103"/>
      <c r="F131" s="103"/>
      <c r="G131" s="103">
        <v>22240</v>
      </c>
      <c r="H131" s="103"/>
      <c r="I131" s="103"/>
      <c r="J131" s="103"/>
      <c r="K131" s="103"/>
      <c r="L131" s="103">
        <v>49715</v>
      </c>
      <c r="M131" s="103"/>
      <c r="N131" s="103"/>
      <c r="O131" s="103"/>
      <c r="P131" s="103"/>
      <c r="Q131" s="104">
        <v>71955</v>
      </c>
    </row>
    <row r="132" spans="2:17" x14ac:dyDescent="0.25">
      <c r="B132" s="106" t="s">
        <v>47</v>
      </c>
      <c r="C132" s="107"/>
      <c r="D132" s="107"/>
      <c r="E132" s="108"/>
      <c r="F132" s="108">
        <v>1000</v>
      </c>
      <c r="G132" s="108">
        <v>24240</v>
      </c>
      <c r="H132" s="108"/>
      <c r="I132" s="108"/>
      <c r="J132" s="108"/>
      <c r="K132" s="108"/>
      <c r="L132" s="108">
        <v>69377</v>
      </c>
      <c r="M132" s="108">
        <v>79261</v>
      </c>
      <c r="N132" s="108"/>
      <c r="O132" s="108"/>
      <c r="P132" s="108"/>
      <c r="Q132" s="109">
        <v>173878</v>
      </c>
    </row>
    <row r="133" spans="2:17" x14ac:dyDescent="0.25">
      <c r="B133" s="96" t="s">
        <v>48</v>
      </c>
      <c r="C133" s="97" t="s">
        <v>49</v>
      </c>
      <c r="D133" s="98" t="s">
        <v>141</v>
      </c>
      <c r="E133" s="99"/>
      <c r="F133" s="99"/>
      <c r="G133" s="99"/>
      <c r="H133" s="99"/>
      <c r="I133" s="99"/>
      <c r="J133" s="99"/>
      <c r="K133" s="99"/>
      <c r="L133" s="99"/>
      <c r="M133" s="99">
        <v>7600</v>
      </c>
      <c r="N133" s="99">
        <v>180000</v>
      </c>
      <c r="O133" s="99"/>
      <c r="P133" s="99"/>
      <c r="Q133" s="101">
        <v>187600</v>
      </c>
    </row>
    <row r="134" spans="2:17" x14ac:dyDescent="0.25">
      <c r="B134" s="96"/>
      <c r="C134" s="97"/>
      <c r="D134" s="98" t="s">
        <v>130</v>
      </c>
      <c r="E134" s="99"/>
      <c r="F134" s="99"/>
      <c r="G134" s="99"/>
      <c r="H134" s="99"/>
      <c r="I134" s="99"/>
      <c r="J134" s="99"/>
      <c r="K134" s="99"/>
      <c r="L134" s="99">
        <v>15000</v>
      </c>
      <c r="M134" s="99">
        <v>1600</v>
      </c>
      <c r="N134" s="99"/>
      <c r="O134" s="99"/>
      <c r="P134" s="99"/>
      <c r="Q134" s="101">
        <v>16600</v>
      </c>
    </row>
    <row r="135" spans="2:17" x14ac:dyDescent="0.25">
      <c r="B135" s="96"/>
      <c r="C135" s="102" t="s">
        <v>151</v>
      </c>
      <c r="D135" s="102"/>
      <c r="E135" s="103"/>
      <c r="F135" s="103"/>
      <c r="G135" s="103"/>
      <c r="H135" s="103"/>
      <c r="I135" s="103"/>
      <c r="J135" s="103"/>
      <c r="K135" s="103"/>
      <c r="L135" s="103">
        <v>15000</v>
      </c>
      <c r="M135" s="103">
        <v>9200</v>
      </c>
      <c r="N135" s="103">
        <v>180000</v>
      </c>
      <c r="O135" s="103"/>
      <c r="P135" s="103"/>
      <c r="Q135" s="104">
        <v>204200</v>
      </c>
    </row>
    <row r="136" spans="2:17" x14ac:dyDescent="0.25">
      <c r="B136" s="96"/>
      <c r="C136" s="97" t="s">
        <v>50</v>
      </c>
      <c r="D136" s="98" t="s">
        <v>141</v>
      </c>
      <c r="E136" s="99"/>
      <c r="F136" s="99"/>
      <c r="G136" s="99"/>
      <c r="H136" s="99"/>
      <c r="I136" s="99"/>
      <c r="J136" s="99"/>
      <c r="K136" s="99"/>
      <c r="L136" s="99"/>
      <c r="M136" s="99">
        <v>6000</v>
      </c>
      <c r="N136" s="99">
        <v>126000</v>
      </c>
      <c r="O136" s="99"/>
      <c r="P136" s="99"/>
      <c r="Q136" s="101">
        <v>132000</v>
      </c>
    </row>
    <row r="137" spans="2:17" x14ac:dyDescent="0.25">
      <c r="B137" s="96"/>
      <c r="C137" s="97"/>
      <c r="D137" s="98" t="s">
        <v>130</v>
      </c>
      <c r="E137" s="99"/>
      <c r="F137" s="99"/>
      <c r="G137" s="99"/>
      <c r="H137" s="99"/>
      <c r="I137" s="99"/>
      <c r="J137" s="99"/>
      <c r="K137" s="99"/>
      <c r="L137" s="99">
        <v>800</v>
      </c>
      <c r="M137" s="99"/>
      <c r="N137" s="99"/>
      <c r="O137" s="99"/>
      <c r="P137" s="99"/>
      <c r="Q137" s="101">
        <v>800</v>
      </c>
    </row>
    <row r="138" spans="2:17" x14ac:dyDescent="0.25">
      <c r="B138" s="96"/>
      <c r="C138" s="102" t="s">
        <v>152</v>
      </c>
      <c r="D138" s="102"/>
      <c r="E138" s="103"/>
      <c r="F138" s="103"/>
      <c r="G138" s="103"/>
      <c r="H138" s="103"/>
      <c r="I138" s="103"/>
      <c r="J138" s="103"/>
      <c r="K138" s="103"/>
      <c r="L138" s="103">
        <v>800</v>
      </c>
      <c r="M138" s="103">
        <v>6000</v>
      </c>
      <c r="N138" s="103">
        <v>126000</v>
      </c>
      <c r="O138" s="103"/>
      <c r="P138" s="103"/>
      <c r="Q138" s="104">
        <v>132800</v>
      </c>
    </row>
    <row r="139" spans="2:17" x14ac:dyDescent="0.25">
      <c r="B139" s="96"/>
      <c r="C139" s="97" t="s">
        <v>51</v>
      </c>
      <c r="D139" s="98" t="s">
        <v>141</v>
      </c>
      <c r="E139" s="99"/>
      <c r="F139" s="99"/>
      <c r="G139" s="99"/>
      <c r="H139" s="99"/>
      <c r="I139" s="99"/>
      <c r="J139" s="99"/>
      <c r="K139" s="99"/>
      <c r="L139" s="99"/>
      <c r="M139" s="99">
        <v>22800</v>
      </c>
      <c r="N139" s="99">
        <v>463000</v>
      </c>
      <c r="O139" s="99"/>
      <c r="P139" s="99"/>
      <c r="Q139" s="101">
        <v>485800</v>
      </c>
    </row>
    <row r="140" spans="2:17" x14ac:dyDescent="0.25">
      <c r="B140" s="96"/>
      <c r="C140" s="97"/>
      <c r="D140" s="98" t="s">
        <v>130</v>
      </c>
      <c r="E140" s="99"/>
      <c r="F140" s="99"/>
      <c r="G140" s="99"/>
      <c r="H140" s="99"/>
      <c r="I140" s="99"/>
      <c r="J140" s="99"/>
      <c r="K140" s="99"/>
      <c r="L140" s="99">
        <v>25400</v>
      </c>
      <c r="M140" s="99">
        <v>11200</v>
      </c>
      <c r="N140" s="99"/>
      <c r="O140" s="99"/>
      <c r="P140" s="99"/>
      <c r="Q140" s="101">
        <v>36600</v>
      </c>
    </row>
    <row r="141" spans="2:17" x14ac:dyDescent="0.25">
      <c r="B141" s="105"/>
      <c r="C141" s="102" t="s">
        <v>153</v>
      </c>
      <c r="D141" s="102"/>
      <c r="E141" s="103"/>
      <c r="F141" s="103"/>
      <c r="G141" s="103"/>
      <c r="H141" s="103"/>
      <c r="I141" s="103"/>
      <c r="J141" s="103"/>
      <c r="K141" s="103"/>
      <c r="L141" s="103">
        <v>25400</v>
      </c>
      <c r="M141" s="103">
        <v>34000</v>
      </c>
      <c r="N141" s="103">
        <v>463000</v>
      </c>
      <c r="O141" s="103"/>
      <c r="P141" s="103"/>
      <c r="Q141" s="104">
        <v>522400</v>
      </c>
    </row>
    <row r="142" spans="2:17" x14ac:dyDescent="0.25">
      <c r="B142" s="106" t="s">
        <v>53</v>
      </c>
      <c r="C142" s="107"/>
      <c r="D142" s="107"/>
      <c r="E142" s="108"/>
      <c r="F142" s="108"/>
      <c r="G142" s="108"/>
      <c r="H142" s="108"/>
      <c r="I142" s="108"/>
      <c r="J142" s="108"/>
      <c r="K142" s="108"/>
      <c r="L142" s="108">
        <v>41200</v>
      </c>
      <c r="M142" s="108">
        <v>49200</v>
      </c>
      <c r="N142" s="108">
        <v>769000</v>
      </c>
      <c r="O142" s="108"/>
      <c r="P142" s="108"/>
      <c r="Q142" s="109">
        <v>859400</v>
      </c>
    </row>
    <row r="143" spans="2:17" x14ac:dyDescent="0.25">
      <c r="B143" s="96" t="s">
        <v>54</v>
      </c>
      <c r="C143" s="97" t="s">
        <v>55</v>
      </c>
      <c r="D143" s="98" t="s">
        <v>141</v>
      </c>
      <c r="E143" s="99"/>
      <c r="F143" s="99">
        <v>1606</v>
      </c>
      <c r="G143" s="99"/>
      <c r="H143" s="99">
        <v>11902</v>
      </c>
      <c r="I143" s="99">
        <v>129867</v>
      </c>
      <c r="J143" s="99"/>
      <c r="K143" s="99">
        <v>49900</v>
      </c>
      <c r="L143" s="99">
        <v>700</v>
      </c>
      <c r="M143" s="99">
        <v>700</v>
      </c>
      <c r="N143" s="99"/>
      <c r="O143" s="99">
        <v>1000</v>
      </c>
      <c r="P143" s="99"/>
      <c r="Q143" s="101">
        <v>195675</v>
      </c>
    </row>
    <row r="144" spans="2:17" x14ac:dyDescent="0.25">
      <c r="B144" s="96"/>
      <c r="C144" s="102" t="s">
        <v>155</v>
      </c>
      <c r="D144" s="102"/>
      <c r="E144" s="103"/>
      <c r="F144" s="103">
        <v>1606</v>
      </c>
      <c r="G144" s="103"/>
      <c r="H144" s="103">
        <v>11902</v>
      </c>
      <c r="I144" s="103">
        <v>129867</v>
      </c>
      <c r="J144" s="103"/>
      <c r="K144" s="103">
        <v>49900</v>
      </c>
      <c r="L144" s="103">
        <v>700</v>
      </c>
      <c r="M144" s="103">
        <v>700</v>
      </c>
      <c r="N144" s="103"/>
      <c r="O144" s="103">
        <v>1000</v>
      </c>
      <c r="P144" s="103"/>
      <c r="Q144" s="104">
        <v>195675</v>
      </c>
    </row>
    <row r="145" spans="2:17" x14ac:dyDescent="0.25">
      <c r="B145" s="96"/>
      <c r="C145" s="97" t="s">
        <v>56</v>
      </c>
      <c r="D145" s="98" t="s">
        <v>141</v>
      </c>
      <c r="E145" s="99"/>
      <c r="F145" s="99">
        <v>44800</v>
      </c>
      <c r="G145" s="99"/>
      <c r="H145" s="99">
        <v>11400</v>
      </c>
      <c r="I145" s="99">
        <v>100</v>
      </c>
      <c r="J145" s="99"/>
      <c r="K145" s="99">
        <v>782500</v>
      </c>
      <c r="L145" s="99">
        <v>4439</v>
      </c>
      <c r="M145" s="99">
        <v>10034</v>
      </c>
      <c r="N145" s="99"/>
      <c r="O145" s="99"/>
      <c r="P145" s="99"/>
      <c r="Q145" s="101">
        <v>853273</v>
      </c>
    </row>
    <row r="146" spans="2:17" x14ac:dyDescent="0.25">
      <c r="B146" s="105"/>
      <c r="C146" s="102" t="s">
        <v>156</v>
      </c>
      <c r="D146" s="102"/>
      <c r="E146" s="103"/>
      <c r="F146" s="103">
        <v>44800</v>
      </c>
      <c r="G146" s="103"/>
      <c r="H146" s="103">
        <v>11400</v>
      </c>
      <c r="I146" s="103">
        <v>100</v>
      </c>
      <c r="J146" s="103"/>
      <c r="K146" s="103">
        <v>782500</v>
      </c>
      <c r="L146" s="103">
        <v>4439</v>
      </c>
      <c r="M146" s="103">
        <v>10034</v>
      </c>
      <c r="N146" s="103"/>
      <c r="O146" s="103"/>
      <c r="P146" s="103"/>
      <c r="Q146" s="104">
        <v>853273</v>
      </c>
    </row>
    <row r="147" spans="2:17" x14ac:dyDescent="0.25">
      <c r="B147" s="106" t="s">
        <v>57</v>
      </c>
      <c r="C147" s="107"/>
      <c r="D147" s="107"/>
      <c r="E147" s="108"/>
      <c r="F147" s="108">
        <v>46406</v>
      </c>
      <c r="G147" s="108"/>
      <c r="H147" s="108">
        <v>23302</v>
      </c>
      <c r="I147" s="108">
        <v>129967</v>
      </c>
      <c r="J147" s="108"/>
      <c r="K147" s="108">
        <v>832400</v>
      </c>
      <c r="L147" s="108">
        <v>5139</v>
      </c>
      <c r="M147" s="108">
        <v>10734</v>
      </c>
      <c r="N147" s="108"/>
      <c r="O147" s="108">
        <v>1000</v>
      </c>
      <c r="P147" s="108"/>
      <c r="Q147" s="109">
        <v>1048948</v>
      </c>
    </row>
    <row r="148" spans="2:17" x14ac:dyDescent="0.25">
      <c r="B148" s="96" t="s">
        <v>58</v>
      </c>
      <c r="C148" s="97" t="s">
        <v>59</v>
      </c>
      <c r="D148" s="98" t="s">
        <v>141</v>
      </c>
      <c r="E148" s="99"/>
      <c r="F148" s="99"/>
      <c r="G148" s="99"/>
      <c r="H148" s="99"/>
      <c r="I148" s="99"/>
      <c r="J148" s="99">
        <v>11110</v>
      </c>
      <c r="K148" s="99"/>
      <c r="L148" s="99"/>
      <c r="M148" s="99">
        <v>20275</v>
      </c>
      <c r="N148" s="99"/>
      <c r="O148" s="99"/>
      <c r="P148" s="99"/>
      <c r="Q148" s="101">
        <v>31385</v>
      </c>
    </row>
    <row r="149" spans="2:17" x14ac:dyDescent="0.25">
      <c r="B149" s="96"/>
      <c r="C149" s="102" t="s">
        <v>157</v>
      </c>
      <c r="D149" s="102"/>
      <c r="E149" s="103"/>
      <c r="F149" s="103"/>
      <c r="G149" s="103"/>
      <c r="H149" s="103"/>
      <c r="I149" s="103"/>
      <c r="J149" s="103">
        <v>11110</v>
      </c>
      <c r="K149" s="103"/>
      <c r="L149" s="103"/>
      <c r="M149" s="103">
        <v>20275</v>
      </c>
      <c r="N149" s="103"/>
      <c r="O149" s="103"/>
      <c r="P149" s="103"/>
      <c r="Q149" s="104">
        <v>31385</v>
      </c>
    </row>
    <row r="150" spans="2:17" x14ac:dyDescent="0.25">
      <c r="B150" s="96"/>
      <c r="C150" s="97" t="s">
        <v>60</v>
      </c>
      <c r="D150" s="98" t="s">
        <v>141</v>
      </c>
      <c r="E150" s="99"/>
      <c r="F150" s="99"/>
      <c r="G150" s="99"/>
      <c r="H150" s="99"/>
      <c r="I150" s="99"/>
      <c r="J150" s="99">
        <v>5856</v>
      </c>
      <c r="K150" s="99"/>
      <c r="L150" s="99"/>
      <c r="M150" s="99">
        <v>74269</v>
      </c>
      <c r="N150" s="99"/>
      <c r="O150" s="99"/>
      <c r="P150" s="99"/>
      <c r="Q150" s="101">
        <v>80125</v>
      </c>
    </row>
    <row r="151" spans="2:17" x14ac:dyDescent="0.25">
      <c r="B151" s="96"/>
      <c r="C151" s="102" t="s">
        <v>158</v>
      </c>
      <c r="D151" s="102"/>
      <c r="E151" s="103"/>
      <c r="F151" s="103"/>
      <c r="G151" s="103"/>
      <c r="H151" s="103"/>
      <c r="I151" s="103"/>
      <c r="J151" s="103">
        <v>5856</v>
      </c>
      <c r="K151" s="103"/>
      <c r="L151" s="103"/>
      <c r="M151" s="103">
        <v>74269</v>
      </c>
      <c r="N151" s="103"/>
      <c r="O151" s="103"/>
      <c r="P151" s="103"/>
      <c r="Q151" s="104">
        <v>80125</v>
      </c>
    </row>
    <row r="152" spans="2:17" x14ac:dyDescent="0.25">
      <c r="B152" s="96"/>
      <c r="C152" s="97" t="s">
        <v>61</v>
      </c>
      <c r="D152" s="98" t="s">
        <v>141</v>
      </c>
      <c r="E152" s="99"/>
      <c r="F152" s="99"/>
      <c r="G152" s="99"/>
      <c r="H152" s="99"/>
      <c r="I152" s="99"/>
      <c r="J152" s="99"/>
      <c r="K152" s="99"/>
      <c r="L152" s="99"/>
      <c r="M152" s="99">
        <v>38045</v>
      </c>
      <c r="N152" s="99"/>
      <c r="O152" s="99"/>
      <c r="P152" s="99"/>
      <c r="Q152" s="101">
        <v>38045</v>
      </c>
    </row>
    <row r="153" spans="2:17" x14ac:dyDescent="0.25">
      <c r="B153" s="96"/>
      <c r="C153" s="102" t="s">
        <v>159</v>
      </c>
      <c r="D153" s="102"/>
      <c r="E153" s="103"/>
      <c r="F153" s="103"/>
      <c r="G153" s="103"/>
      <c r="H153" s="103"/>
      <c r="I153" s="103"/>
      <c r="J153" s="103"/>
      <c r="K153" s="103"/>
      <c r="L153" s="103"/>
      <c r="M153" s="103">
        <v>38045</v>
      </c>
      <c r="N153" s="103"/>
      <c r="O153" s="103"/>
      <c r="P153" s="103"/>
      <c r="Q153" s="104">
        <v>38045</v>
      </c>
    </row>
    <row r="154" spans="2:17" x14ac:dyDescent="0.25">
      <c r="B154" s="96"/>
      <c r="C154" s="97" t="s">
        <v>62</v>
      </c>
      <c r="D154" s="98" t="s">
        <v>141</v>
      </c>
      <c r="E154" s="99"/>
      <c r="F154" s="99"/>
      <c r="G154" s="99"/>
      <c r="H154" s="99"/>
      <c r="I154" s="99"/>
      <c r="J154" s="99">
        <v>98029</v>
      </c>
      <c r="K154" s="99"/>
      <c r="L154" s="99"/>
      <c r="M154" s="99">
        <v>31350</v>
      </c>
      <c r="N154" s="99"/>
      <c r="O154" s="99"/>
      <c r="P154" s="99"/>
      <c r="Q154" s="101">
        <v>129379</v>
      </c>
    </row>
    <row r="155" spans="2:17" x14ac:dyDescent="0.25">
      <c r="B155" s="105"/>
      <c r="C155" s="102" t="s">
        <v>160</v>
      </c>
      <c r="D155" s="102"/>
      <c r="E155" s="103"/>
      <c r="F155" s="103"/>
      <c r="G155" s="103"/>
      <c r="H155" s="103"/>
      <c r="I155" s="103"/>
      <c r="J155" s="103">
        <v>98029</v>
      </c>
      <c r="K155" s="103"/>
      <c r="L155" s="103"/>
      <c r="M155" s="103">
        <v>31350</v>
      </c>
      <c r="N155" s="103"/>
      <c r="O155" s="103"/>
      <c r="P155" s="103"/>
      <c r="Q155" s="104">
        <v>129379</v>
      </c>
    </row>
    <row r="156" spans="2:17" x14ac:dyDescent="0.25">
      <c r="B156" s="106" t="s">
        <v>63</v>
      </c>
      <c r="C156" s="107"/>
      <c r="D156" s="107"/>
      <c r="E156" s="108"/>
      <c r="F156" s="108"/>
      <c r="G156" s="108"/>
      <c r="H156" s="108"/>
      <c r="I156" s="108"/>
      <c r="J156" s="108">
        <v>114995</v>
      </c>
      <c r="K156" s="108"/>
      <c r="L156" s="108"/>
      <c r="M156" s="108">
        <v>163939</v>
      </c>
      <c r="N156" s="108"/>
      <c r="O156" s="108"/>
      <c r="P156" s="108"/>
      <c r="Q156" s="109">
        <v>278934</v>
      </c>
    </row>
    <row r="157" spans="2:17" x14ac:dyDescent="0.25">
      <c r="B157" s="96" t="s">
        <v>64</v>
      </c>
      <c r="C157" s="97" t="s">
        <v>64</v>
      </c>
      <c r="D157" s="98" t="s">
        <v>141</v>
      </c>
      <c r="E157" s="99"/>
      <c r="F157" s="99"/>
      <c r="G157" s="99"/>
      <c r="H157" s="99"/>
      <c r="I157" s="99"/>
      <c r="J157" s="99"/>
      <c r="K157" s="99"/>
      <c r="L157" s="99"/>
      <c r="M157" s="99">
        <v>121525</v>
      </c>
      <c r="N157" s="99"/>
      <c r="O157" s="99"/>
      <c r="P157" s="99"/>
      <c r="Q157" s="101">
        <v>121525</v>
      </c>
    </row>
    <row r="158" spans="2:17" x14ac:dyDescent="0.25">
      <c r="B158" s="96"/>
      <c r="C158" s="97"/>
      <c r="D158" s="98" t="s">
        <v>130</v>
      </c>
      <c r="E158" s="99"/>
      <c r="F158" s="99"/>
      <c r="G158" s="99"/>
      <c r="H158" s="99"/>
      <c r="I158" s="99"/>
      <c r="J158" s="99"/>
      <c r="K158" s="99"/>
      <c r="L158" s="99"/>
      <c r="M158" s="99"/>
      <c r="N158" s="99">
        <v>5200</v>
      </c>
      <c r="O158" s="99"/>
      <c r="P158" s="99"/>
      <c r="Q158" s="101">
        <v>5200</v>
      </c>
    </row>
    <row r="159" spans="2:17" x14ac:dyDescent="0.25">
      <c r="B159" s="105"/>
      <c r="C159" s="102" t="s">
        <v>65</v>
      </c>
      <c r="D159" s="102"/>
      <c r="E159" s="103"/>
      <c r="F159" s="103"/>
      <c r="G159" s="103"/>
      <c r="H159" s="103"/>
      <c r="I159" s="103"/>
      <c r="J159" s="103"/>
      <c r="K159" s="103"/>
      <c r="L159" s="103"/>
      <c r="M159" s="103">
        <v>121525</v>
      </c>
      <c r="N159" s="103">
        <v>5200</v>
      </c>
      <c r="O159" s="103"/>
      <c r="P159" s="103"/>
      <c r="Q159" s="104">
        <v>126725</v>
      </c>
    </row>
    <row r="160" spans="2:17" x14ac:dyDescent="0.25">
      <c r="B160" s="106" t="s">
        <v>65</v>
      </c>
      <c r="C160" s="107"/>
      <c r="D160" s="107"/>
      <c r="E160" s="108"/>
      <c r="F160" s="108"/>
      <c r="G160" s="108"/>
      <c r="H160" s="108"/>
      <c r="I160" s="108"/>
      <c r="J160" s="108"/>
      <c r="K160" s="108"/>
      <c r="L160" s="108"/>
      <c r="M160" s="108">
        <v>121525</v>
      </c>
      <c r="N160" s="108">
        <v>5200</v>
      </c>
      <c r="O160" s="108"/>
      <c r="P160" s="108"/>
      <c r="Q160" s="109">
        <v>126725</v>
      </c>
    </row>
    <row r="161" spans="2:17" x14ac:dyDescent="0.25">
      <c r="B161" s="96" t="s">
        <v>66</v>
      </c>
      <c r="C161" s="97" t="s">
        <v>66</v>
      </c>
      <c r="D161" s="98" t="s">
        <v>130</v>
      </c>
      <c r="E161" s="99"/>
      <c r="F161" s="99"/>
      <c r="G161" s="99"/>
      <c r="H161" s="99"/>
      <c r="I161" s="99"/>
      <c r="J161" s="99"/>
      <c r="K161" s="99"/>
      <c r="L161" s="99"/>
      <c r="M161" s="99">
        <v>750</v>
      </c>
      <c r="N161" s="99"/>
      <c r="O161" s="99"/>
      <c r="P161" s="99"/>
      <c r="Q161" s="101">
        <v>750</v>
      </c>
    </row>
    <row r="162" spans="2:17" x14ac:dyDescent="0.25">
      <c r="B162" s="105"/>
      <c r="C162" s="102" t="s">
        <v>67</v>
      </c>
      <c r="D162" s="102"/>
      <c r="E162" s="103"/>
      <c r="F162" s="103"/>
      <c r="G162" s="103"/>
      <c r="H162" s="103"/>
      <c r="I162" s="103"/>
      <c r="J162" s="103"/>
      <c r="K162" s="103"/>
      <c r="L162" s="103"/>
      <c r="M162" s="103">
        <v>750</v>
      </c>
      <c r="N162" s="103"/>
      <c r="O162" s="103"/>
      <c r="P162" s="103"/>
      <c r="Q162" s="104">
        <v>750</v>
      </c>
    </row>
    <row r="163" spans="2:17" x14ac:dyDescent="0.25">
      <c r="B163" s="106" t="s">
        <v>67</v>
      </c>
      <c r="C163" s="107"/>
      <c r="D163" s="107"/>
      <c r="E163" s="108"/>
      <c r="F163" s="108"/>
      <c r="G163" s="108"/>
      <c r="H163" s="108"/>
      <c r="I163" s="108"/>
      <c r="J163" s="108"/>
      <c r="K163" s="108"/>
      <c r="L163" s="108"/>
      <c r="M163" s="108">
        <v>750</v>
      </c>
      <c r="N163" s="108"/>
      <c r="O163" s="108"/>
      <c r="P163" s="108"/>
      <c r="Q163" s="109">
        <v>750</v>
      </c>
    </row>
    <row r="164" spans="2:17" x14ac:dyDescent="0.25">
      <c r="B164" s="96" t="s">
        <v>68</v>
      </c>
      <c r="C164" s="97" t="s">
        <v>68</v>
      </c>
      <c r="D164" s="98" t="s">
        <v>130</v>
      </c>
      <c r="E164" s="99"/>
      <c r="F164" s="99"/>
      <c r="G164" s="99"/>
      <c r="H164" s="99"/>
      <c r="I164" s="99"/>
      <c r="J164" s="99"/>
      <c r="K164" s="99"/>
      <c r="L164" s="99">
        <v>9000</v>
      </c>
      <c r="M164" s="99"/>
      <c r="N164" s="99"/>
      <c r="O164" s="99"/>
      <c r="P164" s="99"/>
      <c r="Q164" s="101">
        <v>9000</v>
      </c>
    </row>
    <row r="165" spans="2:17" x14ac:dyDescent="0.25">
      <c r="B165" s="105"/>
      <c r="C165" s="102" t="s">
        <v>69</v>
      </c>
      <c r="D165" s="102"/>
      <c r="E165" s="103"/>
      <c r="F165" s="103"/>
      <c r="G165" s="103"/>
      <c r="H165" s="103"/>
      <c r="I165" s="103"/>
      <c r="J165" s="103"/>
      <c r="K165" s="103"/>
      <c r="L165" s="103">
        <v>9000</v>
      </c>
      <c r="M165" s="103"/>
      <c r="N165" s="103"/>
      <c r="O165" s="103"/>
      <c r="P165" s="103"/>
      <c r="Q165" s="104">
        <v>9000</v>
      </c>
    </row>
    <row r="166" spans="2:17" x14ac:dyDescent="0.25">
      <c r="B166" s="106" t="s">
        <v>69</v>
      </c>
      <c r="C166" s="107"/>
      <c r="D166" s="107"/>
      <c r="E166" s="108"/>
      <c r="F166" s="108"/>
      <c r="G166" s="108"/>
      <c r="H166" s="108"/>
      <c r="I166" s="108"/>
      <c r="J166" s="108"/>
      <c r="K166" s="108"/>
      <c r="L166" s="108">
        <v>9000</v>
      </c>
      <c r="M166" s="108"/>
      <c r="N166" s="108"/>
      <c r="O166" s="108"/>
      <c r="P166" s="108"/>
      <c r="Q166" s="109">
        <v>9000</v>
      </c>
    </row>
    <row r="167" spans="2:17" x14ac:dyDescent="0.25">
      <c r="B167" s="96" t="s">
        <v>70</v>
      </c>
      <c r="C167" s="97" t="s">
        <v>70</v>
      </c>
      <c r="D167" s="98" t="s">
        <v>141</v>
      </c>
      <c r="E167" s="99"/>
      <c r="F167" s="99"/>
      <c r="G167" s="99"/>
      <c r="H167" s="99"/>
      <c r="I167" s="99"/>
      <c r="J167" s="99">
        <v>99090</v>
      </c>
      <c r="K167" s="99"/>
      <c r="L167" s="99"/>
      <c r="M167" s="99">
        <v>116754</v>
      </c>
      <c r="N167" s="99"/>
      <c r="O167" s="99"/>
      <c r="P167" s="99"/>
      <c r="Q167" s="101">
        <v>215844</v>
      </c>
    </row>
    <row r="168" spans="2:17" x14ac:dyDescent="0.25">
      <c r="B168" s="105"/>
      <c r="C168" s="102" t="s">
        <v>71</v>
      </c>
      <c r="D168" s="102"/>
      <c r="E168" s="103"/>
      <c r="F168" s="103"/>
      <c r="G168" s="103"/>
      <c r="H168" s="103"/>
      <c r="I168" s="103"/>
      <c r="J168" s="103">
        <v>99090</v>
      </c>
      <c r="K168" s="103"/>
      <c r="L168" s="103"/>
      <c r="M168" s="103">
        <v>116754</v>
      </c>
      <c r="N168" s="103"/>
      <c r="O168" s="103"/>
      <c r="P168" s="103"/>
      <c r="Q168" s="104">
        <v>215844</v>
      </c>
    </row>
    <row r="169" spans="2:17" x14ac:dyDescent="0.25">
      <c r="B169" s="106" t="s">
        <v>71</v>
      </c>
      <c r="C169" s="107"/>
      <c r="D169" s="107"/>
      <c r="E169" s="108"/>
      <c r="F169" s="108"/>
      <c r="G169" s="108"/>
      <c r="H169" s="108"/>
      <c r="I169" s="108"/>
      <c r="J169" s="108">
        <v>99090</v>
      </c>
      <c r="K169" s="108"/>
      <c r="L169" s="108"/>
      <c r="M169" s="108">
        <v>116754</v>
      </c>
      <c r="N169" s="108"/>
      <c r="O169" s="108"/>
      <c r="P169" s="108"/>
      <c r="Q169" s="109">
        <v>215844</v>
      </c>
    </row>
    <row r="170" spans="2:17" x14ac:dyDescent="0.25">
      <c r="B170" s="96" t="s">
        <v>72</v>
      </c>
      <c r="C170" s="97" t="s">
        <v>73</v>
      </c>
      <c r="D170" s="98" t="s">
        <v>130</v>
      </c>
      <c r="E170" s="99"/>
      <c r="F170" s="99"/>
      <c r="G170" s="99"/>
      <c r="H170" s="99"/>
      <c r="I170" s="99"/>
      <c r="J170" s="99"/>
      <c r="K170" s="99"/>
      <c r="L170" s="99">
        <v>400</v>
      </c>
      <c r="M170" s="99"/>
      <c r="N170" s="99"/>
      <c r="O170" s="99"/>
      <c r="P170" s="99"/>
      <c r="Q170" s="101">
        <v>400</v>
      </c>
    </row>
    <row r="171" spans="2:17" x14ac:dyDescent="0.25">
      <c r="B171" s="96"/>
      <c r="C171" s="102" t="s">
        <v>161</v>
      </c>
      <c r="D171" s="102"/>
      <c r="E171" s="103"/>
      <c r="F171" s="103"/>
      <c r="G171" s="103"/>
      <c r="H171" s="103"/>
      <c r="I171" s="103"/>
      <c r="J171" s="103"/>
      <c r="K171" s="103"/>
      <c r="L171" s="103">
        <v>400</v>
      </c>
      <c r="M171" s="103"/>
      <c r="N171" s="103"/>
      <c r="O171" s="103"/>
      <c r="P171" s="103"/>
      <c r="Q171" s="104">
        <v>400</v>
      </c>
    </row>
    <row r="172" spans="2:17" x14ac:dyDescent="0.25">
      <c r="B172" s="96"/>
      <c r="C172" s="97" t="s">
        <v>74</v>
      </c>
      <c r="D172" s="98" t="s">
        <v>141</v>
      </c>
      <c r="E172" s="99"/>
      <c r="F172" s="99"/>
      <c r="G172" s="99"/>
      <c r="H172" s="99"/>
      <c r="I172" s="99"/>
      <c r="J172" s="99"/>
      <c r="K172" s="99"/>
      <c r="L172" s="99">
        <v>6000</v>
      </c>
      <c r="M172" s="99"/>
      <c r="N172" s="99"/>
      <c r="O172" s="99"/>
      <c r="P172" s="99"/>
      <c r="Q172" s="101">
        <v>6000</v>
      </c>
    </row>
    <row r="173" spans="2:17" x14ac:dyDescent="0.25">
      <c r="B173" s="96"/>
      <c r="C173" s="102" t="s">
        <v>162</v>
      </c>
      <c r="D173" s="102"/>
      <c r="E173" s="103"/>
      <c r="F173" s="103"/>
      <c r="G173" s="103"/>
      <c r="H173" s="103"/>
      <c r="I173" s="103"/>
      <c r="J173" s="103"/>
      <c r="K173" s="103"/>
      <c r="L173" s="103">
        <v>6000</v>
      </c>
      <c r="M173" s="103"/>
      <c r="N173" s="103"/>
      <c r="O173" s="103"/>
      <c r="P173" s="103"/>
      <c r="Q173" s="104">
        <v>6000</v>
      </c>
    </row>
    <row r="174" spans="2:17" x14ac:dyDescent="0.25">
      <c r="B174" s="96"/>
      <c r="C174" s="97" t="s">
        <v>75</v>
      </c>
      <c r="D174" s="98" t="s">
        <v>141</v>
      </c>
      <c r="E174" s="99"/>
      <c r="F174" s="99"/>
      <c r="G174" s="99"/>
      <c r="H174" s="99"/>
      <c r="I174" s="99"/>
      <c r="J174" s="99"/>
      <c r="K174" s="99"/>
      <c r="L174" s="99"/>
      <c r="M174" s="99">
        <v>32650</v>
      </c>
      <c r="N174" s="99"/>
      <c r="O174" s="99"/>
      <c r="P174" s="99"/>
      <c r="Q174" s="101">
        <v>32650</v>
      </c>
    </row>
    <row r="175" spans="2:17" x14ac:dyDescent="0.25">
      <c r="B175" s="96"/>
      <c r="C175" s="97"/>
      <c r="D175" s="98" t="s">
        <v>130</v>
      </c>
      <c r="E175" s="99"/>
      <c r="F175" s="99"/>
      <c r="G175" s="99"/>
      <c r="H175" s="99"/>
      <c r="I175" s="99"/>
      <c r="J175" s="99"/>
      <c r="K175" s="99"/>
      <c r="L175" s="99"/>
      <c r="M175" s="99">
        <v>5714</v>
      </c>
      <c r="N175" s="99"/>
      <c r="O175" s="99"/>
      <c r="P175" s="99"/>
      <c r="Q175" s="101">
        <v>5714</v>
      </c>
    </row>
    <row r="176" spans="2:17" x14ac:dyDescent="0.25">
      <c r="B176" s="105"/>
      <c r="C176" s="102" t="s">
        <v>163</v>
      </c>
      <c r="D176" s="102"/>
      <c r="E176" s="103"/>
      <c r="F176" s="103"/>
      <c r="G176" s="103"/>
      <c r="H176" s="103"/>
      <c r="I176" s="103"/>
      <c r="J176" s="103"/>
      <c r="K176" s="103"/>
      <c r="L176" s="103"/>
      <c r="M176" s="103">
        <v>38364</v>
      </c>
      <c r="N176" s="103"/>
      <c r="O176" s="103"/>
      <c r="P176" s="103"/>
      <c r="Q176" s="104">
        <v>38364</v>
      </c>
    </row>
    <row r="177" spans="2:18" x14ac:dyDescent="0.25">
      <c r="B177" s="106" t="s">
        <v>76</v>
      </c>
      <c r="C177" s="107"/>
      <c r="D177" s="107"/>
      <c r="E177" s="108"/>
      <c r="F177" s="108"/>
      <c r="G177" s="108"/>
      <c r="H177" s="108"/>
      <c r="I177" s="108"/>
      <c r="J177" s="108"/>
      <c r="K177" s="108"/>
      <c r="L177" s="108">
        <v>6400</v>
      </c>
      <c r="M177" s="108">
        <v>38364</v>
      </c>
      <c r="N177" s="108"/>
      <c r="O177" s="108"/>
      <c r="P177" s="108"/>
      <c r="Q177" s="109">
        <v>44764</v>
      </c>
    </row>
    <row r="178" spans="2:18" ht="15.75" thickBot="1" x14ac:dyDescent="0.3">
      <c r="B178" s="110" t="s">
        <v>77</v>
      </c>
      <c r="C178" s="111"/>
      <c r="D178" s="111"/>
      <c r="E178" s="112">
        <v>25715</v>
      </c>
      <c r="F178" s="112">
        <v>47406</v>
      </c>
      <c r="G178" s="112">
        <v>24240</v>
      </c>
      <c r="H178" s="112">
        <v>23452</v>
      </c>
      <c r="I178" s="112">
        <v>133867</v>
      </c>
      <c r="J178" s="112">
        <v>396571</v>
      </c>
      <c r="K178" s="112">
        <v>833430</v>
      </c>
      <c r="L178" s="112">
        <v>183845</v>
      </c>
      <c r="M178" s="112">
        <v>637912</v>
      </c>
      <c r="N178" s="112">
        <f>N160+N142+N112</f>
        <v>1969783</v>
      </c>
      <c r="O178" s="112">
        <v>3300</v>
      </c>
      <c r="P178" s="112">
        <v>4700</v>
      </c>
      <c r="Q178" s="113">
        <v>4284221</v>
      </c>
      <c r="R178" s="50"/>
    </row>
    <row r="179" spans="2:18" x14ac:dyDescent="0.25">
      <c r="N179" s="50"/>
    </row>
  </sheetData>
  <mergeCells count="10">
    <mergeCell ref="U6:U7"/>
    <mergeCell ref="T6:T7"/>
    <mergeCell ref="M6:M7"/>
    <mergeCell ref="J6:J7"/>
    <mergeCell ref="B6:B7"/>
    <mergeCell ref="C6:C7"/>
    <mergeCell ref="D6:D7"/>
    <mergeCell ref="E6:I6"/>
    <mergeCell ref="K6:L6"/>
    <mergeCell ref="N6:S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topLeftCell="A13" workbookViewId="0">
      <selection activeCell="P6" sqref="P6:P7"/>
    </sheetView>
  </sheetViews>
  <sheetFormatPr baseColWidth="10" defaultRowHeight="15" x14ac:dyDescent="0.25"/>
  <cols>
    <col min="2" max="2" width="12.5703125" customWidth="1"/>
    <col min="17" max="17" width="13.42578125" customWidth="1"/>
    <col min="29" max="29" width="13.7109375" customWidth="1"/>
  </cols>
  <sheetData>
    <row r="2" spans="2:17" ht="15.75" x14ac:dyDescent="0.3">
      <c r="D2" s="1" t="s">
        <v>191</v>
      </c>
    </row>
    <row r="4" spans="2:17" x14ac:dyDescent="0.25">
      <c r="B4" s="24" t="s">
        <v>168</v>
      </c>
    </row>
    <row r="5" spans="2:17" ht="15.75" thickBot="1" x14ac:dyDescent="0.3"/>
    <row r="6" spans="2:17" x14ac:dyDescent="0.25">
      <c r="B6" s="212" t="s">
        <v>0</v>
      </c>
      <c r="C6" s="207" t="s">
        <v>1</v>
      </c>
      <c r="D6" s="207"/>
      <c r="E6" s="207"/>
      <c r="F6" s="207"/>
      <c r="G6" s="207"/>
      <c r="H6" s="208" t="s">
        <v>82</v>
      </c>
      <c r="I6" s="207" t="s">
        <v>83</v>
      </c>
      <c r="J6" s="207"/>
      <c r="K6" s="208" t="s">
        <v>84</v>
      </c>
      <c r="L6" s="207" t="s">
        <v>85</v>
      </c>
      <c r="M6" s="207"/>
      <c r="N6" s="207"/>
      <c r="O6" s="207"/>
      <c r="P6" s="208" t="s">
        <v>86</v>
      </c>
      <c r="Q6" s="210" t="s">
        <v>169</v>
      </c>
    </row>
    <row r="7" spans="2:17" x14ac:dyDescent="0.25">
      <c r="B7" s="213"/>
      <c r="C7" s="214"/>
      <c r="D7" s="4" t="s">
        <v>90</v>
      </c>
      <c r="E7" s="4" t="s">
        <v>92</v>
      </c>
      <c r="F7" s="4" t="s">
        <v>93</v>
      </c>
      <c r="G7" s="4" t="s">
        <v>95</v>
      </c>
      <c r="H7" s="209"/>
      <c r="I7" s="4" t="s">
        <v>97</v>
      </c>
      <c r="J7" s="4" t="s">
        <v>98</v>
      </c>
      <c r="K7" s="209"/>
      <c r="L7" s="4" t="s">
        <v>103</v>
      </c>
      <c r="M7" s="4" t="s">
        <v>106</v>
      </c>
      <c r="N7" s="4" t="s">
        <v>107</v>
      </c>
      <c r="O7" s="4" t="s">
        <v>108</v>
      </c>
      <c r="P7" s="209"/>
      <c r="Q7" s="211"/>
    </row>
    <row r="8" spans="2:17" x14ac:dyDescent="0.25">
      <c r="B8" s="117" t="s">
        <v>2</v>
      </c>
      <c r="C8" s="118" t="s">
        <v>3</v>
      </c>
      <c r="D8" s="119"/>
      <c r="E8" s="119"/>
      <c r="F8" s="119"/>
      <c r="G8" s="119"/>
      <c r="H8" s="120"/>
      <c r="I8" s="119"/>
      <c r="J8" s="119"/>
      <c r="K8" s="120"/>
      <c r="L8" s="119"/>
      <c r="M8" s="119"/>
      <c r="N8" s="119"/>
      <c r="O8" s="119">
        <v>56050</v>
      </c>
      <c r="P8" s="120">
        <v>56050</v>
      </c>
      <c r="Q8" s="121">
        <v>56050</v>
      </c>
    </row>
    <row r="9" spans="2:17" x14ac:dyDescent="0.25">
      <c r="B9" s="117"/>
      <c r="C9" s="118" t="s">
        <v>4</v>
      </c>
      <c r="D9" s="119"/>
      <c r="E9" s="119"/>
      <c r="F9" s="119"/>
      <c r="G9" s="119"/>
      <c r="H9" s="120"/>
      <c r="I9" s="119">
        <v>1500</v>
      </c>
      <c r="J9" s="119"/>
      <c r="K9" s="120">
        <v>1500</v>
      </c>
      <c r="L9" s="119">
        <v>18750</v>
      </c>
      <c r="M9" s="119">
        <v>5400</v>
      </c>
      <c r="N9" s="119">
        <v>300</v>
      </c>
      <c r="O9" s="119">
        <v>15425</v>
      </c>
      <c r="P9" s="120">
        <v>39875</v>
      </c>
      <c r="Q9" s="121">
        <v>41375</v>
      </c>
    </row>
    <row r="10" spans="2:17" x14ac:dyDescent="0.25">
      <c r="B10" s="117"/>
      <c r="C10" s="118" t="s">
        <v>5</v>
      </c>
      <c r="D10" s="119"/>
      <c r="E10" s="119"/>
      <c r="F10" s="119"/>
      <c r="G10" s="119"/>
      <c r="H10" s="120"/>
      <c r="I10" s="119"/>
      <c r="J10" s="119"/>
      <c r="K10" s="120"/>
      <c r="L10" s="119"/>
      <c r="M10" s="119"/>
      <c r="N10" s="119"/>
      <c r="O10" s="119">
        <v>37600</v>
      </c>
      <c r="P10" s="120">
        <v>37600</v>
      </c>
      <c r="Q10" s="121">
        <v>37600</v>
      </c>
    </row>
    <row r="11" spans="2:17" x14ac:dyDescent="0.25">
      <c r="B11" s="117"/>
      <c r="C11" s="118" t="s">
        <v>6</v>
      </c>
      <c r="D11" s="119"/>
      <c r="E11" s="119"/>
      <c r="F11" s="119"/>
      <c r="G11" s="119"/>
      <c r="H11" s="120"/>
      <c r="I11" s="119"/>
      <c r="J11" s="119"/>
      <c r="K11" s="120"/>
      <c r="L11" s="119"/>
      <c r="M11" s="119"/>
      <c r="N11" s="119"/>
      <c r="O11" s="119">
        <v>87473</v>
      </c>
      <c r="P11" s="120">
        <v>87473</v>
      </c>
      <c r="Q11" s="121">
        <v>87473</v>
      </c>
    </row>
    <row r="12" spans="2:17" x14ac:dyDescent="0.25">
      <c r="B12" s="117"/>
      <c r="C12" s="118" t="s">
        <v>7</v>
      </c>
      <c r="D12" s="119"/>
      <c r="E12" s="119"/>
      <c r="F12" s="119"/>
      <c r="G12" s="119"/>
      <c r="H12" s="120"/>
      <c r="I12" s="119"/>
      <c r="J12" s="119"/>
      <c r="K12" s="120"/>
      <c r="L12" s="119"/>
      <c r="M12" s="119"/>
      <c r="N12" s="119"/>
      <c r="O12" s="119">
        <v>700</v>
      </c>
      <c r="P12" s="120">
        <v>700</v>
      </c>
      <c r="Q12" s="121">
        <v>700</v>
      </c>
    </row>
    <row r="13" spans="2:17" x14ac:dyDescent="0.25">
      <c r="B13" s="117"/>
      <c r="C13" s="118" t="s">
        <v>8</v>
      </c>
      <c r="D13" s="119"/>
      <c r="E13" s="119"/>
      <c r="F13" s="119"/>
      <c r="G13" s="119"/>
      <c r="H13" s="120"/>
      <c r="I13" s="119"/>
      <c r="J13" s="119"/>
      <c r="K13" s="120"/>
      <c r="L13" s="119"/>
      <c r="M13" s="119"/>
      <c r="N13" s="119"/>
      <c r="O13" s="119">
        <v>57904</v>
      </c>
      <c r="P13" s="120">
        <v>57904</v>
      </c>
      <c r="Q13" s="121">
        <v>57904</v>
      </c>
    </row>
    <row r="14" spans="2:17" x14ac:dyDescent="0.25">
      <c r="B14" s="117"/>
      <c r="C14" s="118" t="s">
        <v>9</v>
      </c>
      <c r="D14" s="119"/>
      <c r="E14" s="119"/>
      <c r="F14" s="119"/>
      <c r="G14" s="119"/>
      <c r="H14" s="120"/>
      <c r="I14" s="119"/>
      <c r="J14" s="119"/>
      <c r="K14" s="120"/>
      <c r="L14" s="119"/>
      <c r="M14" s="119"/>
      <c r="N14" s="119"/>
      <c r="O14" s="119">
        <v>13490</v>
      </c>
      <c r="P14" s="120">
        <v>13490</v>
      </c>
      <c r="Q14" s="121">
        <v>13490</v>
      </c>
    </row>
    <row r="15" spans="2:17" x14ac:dyDescent="0.25">
      <c r="B15" s="122"/>
      <c r="C15" s="118" t="s">
        <v>10</v>
      </c>
      <c r="D15" s="119"/>
      <c r="E15" s="119"/>
      <c r="F15" s="119"/>
      <c r="G15" s="119"/>
      <c r="H15" s="120"/>
      <c r="I15" s="119"/>
      <c r="J15" s="119"/>
      <c r="K15" s="120"/>
      <c r="L15" s="119"/>
      <c r="M15" s="119"/>
      <c r="N15" s="119"/>
      <c r="O15" s="119">
        <v>18600</v>
      </c>
      <c r="P15" s="120">
        <v>18600</v>
      </c>
      <c r="Q15" s="121">
        <v>18600</v>
      </c>
    </row>
    <row r="16" spans="2:17" x14ac:dyDescent="0.25">
      <c r="B16" s="123" t="s">
        <v>11</v>
      </c>
      <c r="C16" s="124"/>
      <c r="D16" s="125"/>
      <c r="E16" s="125"/>
      <c r="F16" s="125"/>
      <c r="G16" s="125"/>
      <c r="H16" s="125"/>
      <c r="I16" s="125">
        <v>1500</v>
      </c>
      <c r="J16" s="125"/>
      <c r="K16" s="125">
        <v>1500</v>
      </c>
      <c r="L16" s="125">
        <v>18750</v>
      </c>
      <c r="M16" s="125">
        <v>5400</v>
      </c>
      <c r="N16" s="125">
        <v>300</v>
      </c>
      <c r="O16" s="125">
        <v>287242</v>
      </c>
      <c r="P16" s="125">
        <v>311692</v>
      </c>
      <c r="Q16" s="126">
        <v>313192</v>
      </c>
    </row>
    <row r="17" spans="2:17" x14ac:dyDescent="0.25">
      <c r="B17" s="117" t="s">
        <v>12</v>
      </c>
      <c r="C17" s="118" t="s">
        <v>13</v>
      </c>
      <c r="D17" s="119"/>
      <c r="E17" s="119"/>
      <c r="F17" s="119"/>
      <c r="G17" s="119"/>
      <c r="H17" s="120"/>
      <c r="I17" s="119"/>
      <c r="J17" s="119"/>
      <c r="K17" s="120"/>
      <c r="L17" s="119"/>
      <c r="M17" s="119"/>
      <c r="N17" s="119"/>
      <c r="O17" s="119"/>
      <c r="P17" s="120"/>
      <c r="Q17" s="121"/>
    </row>
    <row r="18" spans="2:17" x14ac:dyDescent="0.25">
      <c r="B18" s="117"/>
      <c r="C18" s="118" t="s">
        <v>14</v>
      </c>
      <c r="D18" s="119"/>
      <c r="E18" s="119"/>
      <c r="F18" s="119"/>
      <c r="G18" s="119"/>
      <c r="H18" s="120"/>
      <c r="I18" s="119"/>
      <c r="J18" s="119"/>
      <c r="K18" s="120"/>
      <c r="L18" s="119"/>
      <c r="M18" s="119"/>
      <c r="N18" s="119"/>
      <c r="O18" s="119"/>
      <c r="P18" s="120"/>
      <c r="Q18" s="121"/>
    </row>
    <row r="19" spans="2:17" x14ac:dyDescent="0.25">
      <c r="B19" s="122"/>
      <c r="C19" s="118" t="s">
        <v>15</v>
      </c>
      <c r="D19" s="119"/>
      <c r="E19" s="119"/>
      <c r="F19" s="119"/>
      <c r="G19" s="119"/>
      <c r="H19" s="120"/>
      <c r="I19" s="119"/>
      <c r="J19" s="119"/>
      <c r="K19" s="120"/>
      <c r="L19" s="119"/>
      <c r="M19" s="119"/>
      <c r="N19" s="119"/>
      <c r="O19" s="119"/>
      <c r="P19" s="120"/>
      <c r="Q19" s="121"/>
    </row>
    <row r="20" spans="2:17" x14ac:dyDescent="0.25">
      <c r="B20" s="123" t="s">
        <v>16</v>
      </c>
      <c r="C20" s="124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</row>
    <row r="21" spans="2:17" x14ac:dyDescent="0.25">
      <c r="B21" s="117" t="s">
        <v>20</v>
      </c>
      <c r="C21" s="118" t="s">
        <v>21</v>
      </c>
      <c r="D21" s="119"/>
      <c r="E21" s="119"/>
      <c r="F21" s="119"/>
      <c r="G21" s="119"/>
      <c r="H21" s="120"/>
      <c r="I21" s="119">
        <v>1700</v>
      </c>
      <c r="J21" s="119"/>
      <c r="K21" s="120">
        <v>1700</v>
      </c>
      <c r="L21" s="119"/>
      <c r="M21" s="119">
        <v>200</v>
      </c>
      <c r="N21" s="119">
        <v>12800</v>
      </c>
      <c r="O21" s="119">
        <v>1880</v>
      </c>
      <c r="P21" s="120">
        <v>14880</v>
      </c>
      <c r="Q21" s="121">
        <v>16580</v>
      </c>
    </row>
    <row r="22" spans="2:17" x14ac:dyDescent="0.25">
      <c r="B22" s="117"/>
      <c r="C22" s="118" t="s">
        <v>22</v>
      </c>
      <c r="D22" s="119"/>
      <c r="E22" s="119"/>
      <c r="F22" s="119"/>
      <c r="G22" s="119"/>
      <c r="H22" s="120"/>
      <c r="I22" s="119"/>
      <c r="J22" s="119"/>
      <c r="K22" s="120"/>
      <c r="L22" s="119"/>
      <c r="M22" s="119"/>
      <c r="N22" s="119"/>
      <c r="O22" s="119">
        <v>10347</v>
      </c>
      <c r="P22" s="120">
        <v>10347</v>
      </c>
      <c r="Q22" s="121">
        <v>10347</v>
      </c>
    </row>
    <row r="23" spans="2:17" x14ac:dyDescent="0.25">
      <c r="B23" s="122"/>
      <c r="C23" s="118" t="s">
        <v>23</v>
      </c>
      <c r="D23" s="119"/>
      <c r="E23" s="119"/>
      <c r="F23" s="119"/>
      <c r="G23" s="119"/>
      <c r="H23" s="120"/>
      <c r="I23" s="119">
        <v>750</v>
      </c>
      <c r="J23" s="119"/>
      <c r="K23" s="120">
        <v>750</v>
      </c>
      <c r="L23" s="119">
        <v>150500</v>
      </c>
      <c r="M23" s="119">
        <v>1700</v>
      </c>
      <c r="N23" s="119">
        <v>6600</v>
      </c>
      <c r="O23" s="119">
        <v>47380</v>
      </c>
      <c r="P23" s="120">
        <v>206180</v>
      </c>
      <c r="Q23" s="121">
        <v>206930</v>
      </c>
    </row>
    <row r="24" spans="2:17" x14ac:dyDescent="0.25">
      <c r="B24" s="123" t="s">
        <v>24</v>
      </c>
      <c r="C24" s="124"/>
      <c r="D24" s="125"/>
      <c r="E24" s="125"/>
      <c r="F24" s="125"/>
      <c r="G24" s="125"/>
      <c r="H24" s="125"/>
      <c r="I24" s="125">
        <v>2450</v>
      </c>
      <c r="J24" s="125"/>
      <c r="K24" s="125">
        <v>2450</v>
      </c>
      <c r="L24" s="125">
        <v>150500</v>
      </c>
      <c r="M24" s="125">
        <v>1900</v>
      </c>
      <c r="N24" s="125">
        <v>19400</v>
      </c>
      <c r="O24" s="125">
        <v>59607</v>
      </c>
      <c r="P24" s="125">
        <v>231407</v>
      </c>
      <c r="Q24" s="126">
        <v>233857</v>
      </c>
    </row>
    <row r="25" spans="2:17" x14ac:dyDescent="0.25">
      <c r="B25" s="122" t="s">
        <v>25</v>
      </c>
      <c r="C25" s="118" t="s">
        <v>225</v>
      </c>
      <c r="D25" s="119"/>
      <c r="E25" s="119"/>
      <c r="F25" s="119"/>
      <c r="G25" s="119"/>
      <c r="H25" s="120"/>
      <c r="I25" s="119"/>
      <c r="J25" s="119"/>
      <c r="K25" s="120"/>
      <c r="L25" s="119"/>
      <c r="M25" s="119"/>
      <c r="N25" s="119"/>
      <c r="O25" s="119">
        <v>3000</v>
      </c>
      <c r="P25" s="120">
        <v>3000</v>
      </c>
      <c r="Q25" s="121">
        <v>3000</v>
      </c>
    </row>
    <row r="26" spans="2:17" x14ac:dyDescent="0.25">
      <c r="B26" s="123" t="s">
        <v>27</v>
      </c>
      <c r="C26" s="12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>
        <v>3000</v>
      </c>
      <c r="P26" s="125">
        <v>3000</v>
      </c>
      <c r="Q26" s="126">
        <v>3000</v>
      </c>
    </row>
    <row r="27" spans="2:17" x14ac:dyDescent="0.25">
      <c r="B27" s="117" t="s">
        <v>41</v>
      </c>
      <c r="C27" s="118" t="s">
        <v>42</v>
      </c>
      <c r="D27" s="119">
        <v>50</v>
      </c>
      <c r="E27" s="119"/>
      <c r="F27" s="119">
        <v>100</v>
      </c>
      <c r="G27" s="119"/>
      <c r="H27" s="120">
        <v>150</v>
      </c>
      <c r="I27" s="119">
        <v>65000</v>
      </c>
      <c r="J27" s="119">
        <v>200</v>
      </c>
      <c r="K27" s="120">
        <v>65200</v>
      </c>
      <c r="L27" s="119">
        <v>10000</v>
      </c>
      <c r="M27" s="119">
        <v>8000</v>
      </c>
      <c r="N27" s="119">
        <v>150</v>
      </c>
      <c r="O27" s="119">
        <v>120000</v>
      </c>
      <c r="P27" s="120">
        <v>138150</v>
      </c>
      <c r="Q27" s="121">
        <v>203500</v>
      </c>
    </row>
    <row r="28" spans="2:17" x14ac:dyDescent="0.25">
      <c r="B28" s="117"/>
      <c r="C28" s="118" t="s">
        <v>43</v>
      </c>
      <c r="D28" s="119">
        <v>1086</v>
      </c>
      <c r="E28" s="119">
        <v>16</v>
      </c>
      <c r="F28" s="119">
        <v>248</v>
      </c>
      <c r="G28" s="119">
        <v>20</v>
      </c>
      <c r="H28" s="120">
        <v>1370</v>
      </c>
      <c r="I28" s="119"/>
      <c r="J28" s="119"/>
      <c r="K28" s="120"/>
      <c r="L28" s="119"/>
      <c r="M28" s="119"/>
      <c r="N28" s="119"/>
      <c r="O28" s="119">
        <v>21394</v>
      </c>
      <c r="P28" s="120">
        <v>21394</v>
      </c>
      <c r="Q28" s="121">
        <v>22764</v>
      </c>
    </row>
    <row r="29" spans="2:17" x14ac:dyDescent="0.25">
      <c r="B29" s="117"/>
      <c r="C29" s="118" t="s">
        <v>44</v>
      </c>
      <c r="D29" s="119"/>
      <c r="E29" s="119"/>
      <c r="F29" s="119">
        <v>101</v>
      </c>
      <c r="G29" s="119"/>
      <c r="H29" s="120">
        <v>101</v>
      </c>
      <c r="I29" s="119">
        <v>100</v>
      </c>
      <c r="J29" s="119">
        <v>20</v>
      </c>
      <c r="K29" s="120">
        <v>120</v>
      </c>
      <c r="L29" s="119"/>
      <c r="M29" s="119"/>
      <c r="N29" s="119"/>
      <c r="O29" s="119">
        <v>97056</v>
      </c>
      <c r="P29" s="120">
        <v>97056</v>
      </c>
      <c r="Q29" s="121">
        <v>97277</v>
      </c>
    </row>
    <row r="30" spans="2:17" x14ac:dyDescent="0.25">
      <c r="B30" s="117"/>
      <c r="C30" s="118" t="s">
        <v>45</v>
      </c>
      <c r="D30" s="119"/>
      <c r="E30" s="119"/>
      <c r="F30" s="119"/>
      <c r="G30" s="119"/>
      <c r="H30" s="120"/>
      <c r="I30" s="119"/>
      <c r="J30" s="119"/>
      <c r="K30" s="120"/>
      <c r="L30" s="119"/>
      <c r="M30" s="119">
        <v>30000</v>
      </c>
      <c r="N30" s="119"/>
      <c r="O30" s="119">
        <v>65000</v>
      </c>
      <c r="P30" s="120">
        <v>95000</v>
      </c>
      <c r="Q30" s="121">
        <v>95000</v>
      </c>
    </row>
    <row r="31" spans="2:17" x14ac:dyDescent="0.25">
      <c r="B31" s="122"/>
      <c r="C31" s="118" t="s">
        <v>46</v>
      </c>
      <c r="D31" s="119">
        <v>203</v>
      </c>
      <c r="E31" s="119">
        <v>21</v>
      </c>
      <c r="F31" s="119">
        <v>129</v>
      </c>
      <c r="G31" s="119">
        <v>26</v>
      </c>
      <c r="H31" s="120">
        <v>379</v>
      </c>
      <c r="I31" s="119">
        <v>2100</v>
      </c>
      <c r="J31" s="119">
        <v>80</v>
      </c>
      <c r="K31" s="120">
        <v>2180</v>
      </c>
      <c r="L31" s="119">
        <v>24534</v>
      </c>
      <c r="M31" s="119">
        <v>10840</v>
      </c>
      <c r="N31" s="119">
        <v>24140</v>
      </c>
      <c r="O31" s="119">
        <v>236877</v>
      </c>
      <c r="P31" s="120">
        <v>296391</v>
      </c>
      <c r="Q31" s="121">
        <v>298950</v>
      </c>
    </row>
    <row r="32" spans="2:17" x14ac:dyDescent="0.25">
      <c r="B32" s="123" t="s">
        <v>47</v>
      </c>
      <c r="C32" s="124"/>
      <c r="D32" s="125">
        <v>1339</v>
      </c>
      <c r="E32" s="125">
        <v>37</v>
      </c>
      <c r="F32" s="125">
        <v>578</v>
      </c>
      <c r="G32" s="125">
        <v>46</v>
      </c>
      <c r="H32" s="125">
        <v>2000</v>
      </c>
      <c r="I32" s="125">
        <v>67200</v>
      </c>
      <c r="J32" s="125">
        <v>300</v>
      </c>
      <c r="K32" s="125">
        <v>67500</v>
      </c>
      <c r="L32" s="125">
        <v>34534</v>
      </c>
      <c r="M32" s="125">
        <v>48840</v>
      </c>
      <c r="N32" s="125">
        <v>24290</v>
      </c>
      <c r="O32" s="125">
        <v>540327</v>
      </c>
      <c r="P32" s="125">
        <v>647991</v>
      </c>
      <c r="Q32" s="126">
        <v>717491</v>
      </c>
    </row>
    <row r="33" spans="2:17" x14ac:dyDescent="0.25">
      <c r="B33" s="117" t="s">
        <v>54</v>
      </c>
      <c r="C33" s="118" t="s">
        <v>55</v>
      </c>
      <c r="D33" s="119"/>
      <c r="E33" s="119"/>
      <c r="F33" s="119"/>
      <c r="G33" s="119"/>
      <c r="H33" s="120"/>
      <c r="I33" s="119"/>
      <c r="J33" s="119"/>
      <c r="K33" s="120"/>
      <c r="L33" s="119">
        <v>1810</v>
      </c>
      <c r="M33" s="119">
        <v>50</v>
      </c>
      <c r="N33" s="119">
        <v>50</v>
      </c>
      <c r="O33" s="119">
        <v>33498</v>
      </c>
      <c r="P33" s="120">
        <v>35408</v>
      </c>
      <c r="Q33" s="121">
        <v>35408</v>
      </c>
    </row>
    <row r="34" spans="2:17" x14ac:dyDescent="0.25">
      <c r="B34" s="122"/>
      <c r="C34" s="118" t="s">
        <v>56</v>
      </c>
      <c r="D34" s="119">
        <v>25</v>
      </c>
      <c r="E34" s="119"/>
      <c r="F34" s="119">
        <v>203</v>
      </c>
      <c r="G34" s="119"/>
      <c r="H34" s="120">
        <v>228</v>
      </c>
      <c r="I34" s="119">
        <v>30</v>
      </c>
      <c r="J34" s="119"/>
      <c r="K34" s="120">
        <v>30</v>
      </c>
      <c r="L34" s="119"/>
      <c r="M34" s="119">
        <v>220</v>
      </c>
      <c r="N34" s="119"/>
      <c r="O34" s="119">
        <v>59798</v>
      </c>
      <c r="P34" s="120">
        <v>60018</v>
      </c>
      <c r="Q34" s="121">
        <v>60276</v>
      </c>
    </row>
    <row r="35" spans="2:17" x14ac:dyDescent="0.25">
      <c r="B35" s="123" t="s">
        <v>57</v>
      </c>
      <c r="C35" s="124"/>
      <c r="D35" s="125">
        <v>25</v>
      </c>
      <c r="E35" s="125"/>
      <c r="F35" s="125">
        <v>203</v>
      </c>
      <c r="G35" s="125"/>
      <c r="H35" s="125">
        <v>228</v>
      </c>
      <c r="I35" s="125">
        <v>30</v>
      </c>
      <c r="J35" s="125"/>
      <c r="K35" s="125">
        <v>30</v>
      </c>
      <c r="L35" s="125">
        <v>1810</v>
      </c>
      <c r="M35" s="125">
        <v>270</v>
      </c>
      <c r="N35" s="125">
        <v>50</v>
      </c>
      <c r="O35" s="125">
        <v>93296</v>
      </c>
      <c r="P35" s="125">
        <v>95426</v>
      </c>
      <c r="Q35" s="126">
        <v>95684</v>
      </c>
    </row>
    <row r="36" spans="2:17" x14ac:dyDescent="0.25">
      <c r="B36" s="122" t="s">
        <v>58</v>
      </c>
      <c r="C36" s="118" t="s">
        <v>60</v>
      </c>
      <c r="D36" s="119"/>
      <c r="E36" s="119"/>
      <c r="F36" s="119"/>
      <c r="G36" s="119"/>
      <c r="H36" s="120"/>
      <c r="I36" s="119"/>
      <c r="J36" s="119"/>
      <c r="K36" s="120"/>
      <c r="L36" s="119"/>
      <c r="M36" s="119"/>
      <c r="N36" s="119"/>
      <c r="O36" s="119">
        <v>2010</v>
      </c>
      <c r="P36" s="120">
        <v>2010</v>
      </c>
      <c r="Q36" s="121">
        <v>2010</v>
      </c>
    </row>
    <row r="37" spans="2:17" x14ac:dyDescent="0.25">
      <c r="B37" s="123" t="s">
        <v>63</v>
      </c>
      <c r="C37" s="124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>
        <v>2010</v>
      </c>
      <c r="P37" s="125">
        <v>2010</v>
      </c>
      <c r="Q37" s="126">
        <v>2010</v>
      </c>
    </row>
    <row r="38" spans="2:17" x14ac:dyDescent="0.25">
      <c r="B38" s="122" t="s">
        <v>68</v>
      </c>
      <c r="C38" s="118" t="s">
        <v>68</v>
      </c>
      <c r="D38" s="119"/>
      <c r="E38" s="119"/>
      <c r="F38" s="119"/>
      <c r="G38" s="119"/>
      <c r="H38" s="120"/>
      <c r="I38" s="119">
        <v>12000</v>
      </c>
      <c r="J38" s="119"/>
      <c r="K38" s="120">
        <v>12000</v>
      </c>
      <c r="L38" s="119"/>
      <c r="M38" s="119"/>
      <c r="N38" s="119"/>
      <c r="O38" s="119"/>
      <c r="P38" s="120"/>
      <c r="Q38" s="121">
        <v>12000</v>
      </c>
    </row>
    <row r="39" spans="2:17" x14ac:dyDescent="0.25">
      <c r="B39" s="123" t="s">
        <v>69</v>
      </c>
      <c r="C39" s="124"/>
      <c r="D39" s="125"/>
      <c r="E39" s="125"/>
      <c r="F39" s="125"/>
      <c r="G39" s="125"/>
      <c r="H39" s="125"/>
      <c r="I39" s="125">
        <v>12000</v>
      </c>
      <c r="J39" s="125"/>
      <c r="K39" s="125">
        <v>12000</v>
      </c>
      <c r="L39" s="125"/>
      <c r="M39" s="125"/>
      <c r="N39" s="125"/>
      <c r="O39" s="125"/>
      <c r="P39" s="125"/>
      <c r="Q39" s="126">
        <v>12000</v>
      </c>
    </row>
    <row r="40" spans="2:17" x14ac:dyDescent="0.25">
      <c r="B40" s="122" t="s">
        <v>72</v>
      </c>
      <c r="C40" s="118" t="s">
        <v>73</v>
      </c>
      <c r="D40" s="119"/>
      <c r="E40" s="119"/>
      <c r="F40" s="119"/>
      <c r="G40" s="119"/>
      <c r="H40" s="120"/>
      <c r="I40" s="119"/>
      <c r="J40" s="119"/>
      <c r="K40" s="120"/>
      <c r="L40" s="119">
        <v>20000</v>
      </c>
      <c r="M40" s="119">
        <v>1600</v>
      </c>
      <c r="N40" s="119"/>
      <c r="O40" s="119">
        <v>5000</v>
      </c>
      <c r="P40" s="120">
        <v>26600</v>
      </c>
      <c r="Q40" s="121">
        <v>26600</v>
      </c>
    </row>
    <row r="41" spans="2:17" x14ac:dyDescent="0.25">
      <c r="B41" s="123" t="s">
        <v>76</v>
      </c>
      <c r="C41" s="124"/>
      <c r="D41" s="125"/>
      <c r="E41" s="125"/>
      <c r="F41" s="125"/>
      <c r="G41" s="125"/>
      <c r="H41" s="125"/>
      <c r="I41" s="125"/>
      <c r="J41" s="125"/>
      <c r="K41" s="125"/>
      <c r="L41" s="125">
        <v>20000</v>
      </c>
      <c r="M41" s="125">
        <v>1600</v>
      </c>
      <c r="N41" s="125"/>
      <c r="O41" s="125">
        <v>5000</v>
      </c>
      <c r="P41" s="125">
        <v>26600</v>
      </c>
      <c r="Q41" s="126">
        <v>26600</v>
      </c>
    </row>
    <row r="42" spans="2:17" ht="15.75" thickBot="1" x14ac:dyDescent="0.3">
      <c r="B42" s="127" t="s">
        <v>77</v>
      </c>
      <c r="C42" s="128"/>
      <c r="D42" s="129">
        <v>1364</v>
      </c>
      <c r="E42" s="129">
        <v>37</v>
      </c>
      <c r="F42" s="129">
        <v>781</v>
      </c>
      <c r="G42" s="129">
        <v>46</v>
      </c>
      <c r="H42" s="129">
        <v>2228</v>
      </c>
      <c r="I42" s="129">
        <v>83180</v>
      </c>
      <c r="J42" s="129">
        <v>300</v>
      </c>
      <c r="K42" s="129">
        <v>83480</v>
      </c>
      <c r="L42" s="129">
        <v>225594</v>
      </c>
      <c r="M42" s="129">
        <v>58010</v>
      </c>
      <c r="N42" s="129">
        <v>44040</v>
      </c>
      <c r="O42" s="129">
        <v>990482</v>
      </c>
      <c r="P42" s="129">
        <v>1318126</v>
      </c>
      <c r="Q42" s="130">
        <v>1403834</v>
      </c>
    </row>
  </sheetData>
  <mergeCells count="9">
    <mergeCell ref="L6:O6"/>
    <mergeCell ref="P6:P7"/>
    <mergeCell ref="Q6:Q7"/>
    <mergeCell ref="B6:B7"/>
    <mergeCell ref="C6:C7"/>
    <mergeCell ref="D6:G6"/>
    <mergeCell ref="H6:H7"/>
    <mergeCell ref="K6:K7"/>
    <mergeCell ref="I6: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2"/>
  <sheetViews>
    <sheetView topLeftCell="A34" workbookViewId="0">
      <selection activeCell="T23" sqref="T23"/>
    </sheetView>
  </sheetViews>
  <sheetFormatPr baseColWidth="10" defaultRowHeight="15" x14ac:dyDescent="0.25"/>
  <cols>
    <col min="2" max="2" width="14.140625" customWidth="1"/>
    <col min="7" max="7" width="12.7109375" customWidth="1"/>
    <col min="9" max="9" width="14.42578125" customWidth="1"/>
    <col min="12" max="12" width="14.140625" customWidth="1"/>
    <col min="17" max="17" width="12.5703125" customWidth="1"/>
  </cols>
  <sheetData>
    <row r="2" spans="2:17" ht="15.75" x14ac:dyDescent="0.3">
      <c r="D2" s="1" t="s">
        <v>191</v>
      </c>
    </row>
    <row r="4" spans="2:17" ht="15.75" thickBot="1" x14ac:dyDescent="0.3"/>
    <row r="5" spans="2:17" x14ac:dyDescent="0.25">
      <c r="B5" s="215" t="s">
        <v>0</v>
      </c>
      <c r="C5" s="217" t="s">
        <v>1</v>
      </c>
      <c r="D5" s="217" t="s">
        <v>113</v>
      </c>
      <c r="E5" s="217" t="s">
        <v>185</v>
      </c>
      <c r="F5" s="217"/>
      <c r="G5" s="217"/>
      <c r="H5" s="217"/>
      <c r="I5" s="217" t="s">
        <v>186</v>
      </c>
      <c r="J5" s="217"/>
      <c r="K5" s="217"/>
      <c r="L5" s="217"/>
      <c r="M5" s="217" t="s">
        <v>187</v>
      </c>
      <c r="N5" s="217"/>
      <c r="O5" s="217"/>
      <c r="P5" s="217"/>
      <c r="Q5" s="219" t="s">
        <v>226</v>
      </c>
    </row>
    <row r="6" spans="2:17" ht="47.25" customHeight="1" x14ac:dyDescent="0.25">
      <c r="B6" s="216"/>
      <c r="C6" s="218"/>
      <c r="D6" s="218"/>
      <c r="E6" s="131" t="s">
        <v>173</v>
      </c>
      <c r="F6" s="131" t="s">
        <v>174</v>
      </c>
      <c r="G6" s="131" t="s">
        <v>175</v>
      </c>
      <c r="H6" s="131" t="s">
        <v>176</v>
      </c>
      <c r="I6" s="131" t="s">
        <v>177</v>
      </c>
      <c r="J6" s="131" t="s">
        <v>178</v>
      </c>
      <c r="K6" s="131" t="s">
        <v>179</v>
      </c>
      <c r="L6" s="131" t="s">
        <v>180</v>
      </c>
      <c r="M6" s="131" t="s">
        <v>181</v>
      </c>
      <c r="N6" s="131" t="s">
        <v>182</v>
      </c>
      <c r="O6" s="131" t="s">
        <v>183</v>
      </c>
      <c r="P6" s="131" t="s">
        <v>184</v>
      </c>
      <c r="Q6" s="220"/>
    </row>
    <row r="7" spans="2:17" x14ac:dyDescent="0.25">
      <c r="B7" s="132" t="s">
        <v>2</v>
      </c>
      <c r="C7" s="133" t="s">
        <v>3</v>
      </c>
      <c r="D7" s="134" t="s">
        <v>227</v>
      </c>
      <c r="E7" s="157">
        <v>13</v>
      </c>
      <c r="F7" s="157"/>
      <c r="G7" s="157">
        <v>735</v>
      </c>
      <c r="H7" s="157"/>
      <c r="I7" s="157"/>
      <c r="J7" s="157"/>
      <c r="K7" s="157"/>
      <c r="L7" s="157"/>
      <c r="M7" s="157"/>
      <c r="N7" s="157"/>
      <c r="O7" s="157"/>
      <c r="P7" s="157"/>
      <c r="Q7" s="153">
        <v>748</v>
      </c>
    </row>
    <row r="8" spans="2:17" x14ac:dyDescent="0.25">
      <c r="B8" s="135"/>
      <c r="C8" s="136"/>
      <c r="D8" s="137" t="s">
        <v>228</v>
      </c>
      <c r="E8" s="138">
        <v>18258</v>
      </c>
      <c r="F8" s="138"/>
      <c r="G8" s="138">
        <v>627300</v>
      </c>
      <c r="H8" s="138"/>
      <c r="I8" s="138"/>
      <c r="J8" s="138"/>
      <c r="K8" s="138"/>
      <c r="L8" s="138"/>
      <c r="M8" s="138"/>
      <c r="N8" s="138"/>
      <c r="O8" s="138"/>
      <c r="P8" s="138"/>
      <c r="Q8" s="152">
        <v>645558</v>
      </c>
    </row>
    <row r="9" spans="2:17" x14ac:dyDescent="0.25">
      <c r="B9" s="135"/>
      <c r="C9" s="136" t="s">
        <v>4</v>
      </c>
      <c r="D9" s="139" t="s">
        <v>227</v>
      </c>
      <c r="E9" s="158">
        <v>41</v>
      </c>
      <c r="F9" s="158"/>
      <c r="G9" s="158">
        <v>768</v>
      </c>
      <c r="H9" s="158"/>
      <c r="I9" s="158"/>
      <c r="J9" s="158"/>
      <c r="K9" s="158"/>
      <c r="L9" s="158">
        <v>2</v>
      </c>
      <c r="M9" s="158"/>
      <c r="N9" s="158"/>
      <c r="O9" s="158"/>
      <c r="P9" s="158"/>
      <c r="Q9" s="154">
        <v>811</v>
      </c>
    </row>
    <row r="10" spans="2:17" x14ac:dyDescent="0.25">
      <c r="B10" s="135"/>
      <c r="C10" s="136"/>
      <c r="D10" s="137" t="s">
        <v>228</v>
      </c>
      <c r="E10" s="138">
        <v>75639</v>
      </c>
      <c r="F10" s="138"/>
      <c r="G10" s="138">
        <v>477882</v>
      </c>
      <c r="H10" s="138"/>
      <c r="I10" s="138"/>
      <c r="J10" s="138"/>
      <c r="K10" s="138"/>
      <c r="L10" s="138">
        <v>306</v>
      </c>
      <c r="M10" s="138"/>
      <c r="N10" s="138"/>
      <c r="O10" s="138"/>
      <c r="P10" s="138"/>
      <c r="Q10" s="152">
        <v>553827</v>
      </c>
    </row>
    <row r="11" spans="2:17" x14ac:dyDescent="0.25">
      <c r="B11" s="135"/>
      <c r="C11" s="136" t="s">
        <v>5</v>
      </c>
      <c r="D11" s="139" t="s">
        <v>227</v>
      </c>
      <c r="E11" s="158">
        <v>78</v>
      </c>
      <c r="F11" s="158"/>
      <c r="G11" s="158">
        <v>1392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4">
        <v>1470</v>
      </c>
    </row>
    <row r="12" spans="2:17" x14ac:dyDescent="0.25">
      <c r="B12" s="135"/>
      <c r="C12" s="136"/>
      <c r="D12" s="137" t="s">
        <v>228</v>
      </c>
      <c r="E12" s="138">
        <v>204988</v>
      </c>
      <c r="F12" s="138"/>
      <c r="G12" s="138">
        <v>938242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52">
        <v>1143230</v>
      </c>
    </row>
    <row r="13" spans="2:17" x14ac:dyDescent="0.25">
      <c r="B13" s="135"/>
      <c r="C13" s="136" t="s">
        <v>6</v>
      </c>
      <c r="D13" s="139" t="s">
        <v>227</v>
      </c>
      <c r="E13" s="158">
        <v>53</v>
      </c>
      <c r="F13" s="158"/>
      <c r="G13" s="158">
        <v>1037</v>
      </c>
      <c r="H13" s="158">
        <v>3</v>
      </c>
      <c r="I13" s="158"/>
      <c r="J13" s="158"/>
      <c r="K13" s="158"/>
      <c r="L13" s="158"/>
      <c r="M13" s="158"/>
      <c r="N13" s="158"/>
      <c r="O13" s="158"/>
      <c r="P13" s="158"/>
      <c r="Q13" s="154">
        <v>1093</v>
      </c>
    </row>
    <row r="14" spans="2:17" x14ac:dyDescent="0.25">
      <c r="B14" s="135"/>
      <c r="C14" s="136"/>
      <c r="D14" s="137" t="s">
        <v>228</v>
      </c>
      <c r="E14" s="138">
        <v>114739</v>
      </c>
      <c r="F14" s="138"/>
      <c r="G14" s="138">
        <v>825982</v>
      </c>
      <c r="H14" s="138">
        <v>3154</v>
      </c>
      <c r="I14" s="138"/>
      <c r="J14" s="138"/>
      <c r="K14" s="138"/>
      <c r="L14" s="138"/>
      <c r="M14" s="138"/>
      <c r="N14" s="138"/>
      <c r="O14" s="138"/>
      <c r="P14" s="138"/>
      <c r="Q14" s="152">
        <v>943875</v>
      </c>
    </row>
    <row r="15" spans="2:17" x14ac:dyDescent="0.25">
      <c r="B15" s="135"/>
      <c r="C15" s="136" t="s">
        <v>7</v>
      </c>
      <c r="D15" s="139" t="s">
        <v>227</v>
      </c>
      <c r="E15" s="158">
        <v>36</v>
      </c>
      <c r="F15" s="158"/>
      <c r="G15" s="158">
        <v>774</v>
      </c>
      <c r="H15" s="158">
        <v>1</v>
      </c>
      <c r="I15" s="158"/>
      <c r="J15" s="158"/>
      <c r="K15" s="158"/>
      <c r="L15" s="158"/>
      <c r="M15" s="158"/>
      <c r="N15" s="158"/>
      <c r="O15" s="158"/>
      <c r="P15" s="158"/>
      <c r="Q15" s="154">
        <v>811</v>
      </c>
    </row>
    <row r="16" spans="2:17" x14ac:dyDescent="0.25">
      <c r="B16" s="135"/>
      <c r="C16" s="136"/>
      <c r="D16" s="137" t="s">
        <v>228</v>
      </c>
      <c r="E16" s="138">
        <v>125854</v>
      </c>
      <c r="F16" s="138"/>
      <c r="G16" s="138">
        <v>660446</v>
      </c>
      <c r="H16" s="138">
        <v>251</v>
      </c>
      <c r="I16" s="138"/>
      <c r="J16" s="138"/>
      <c r="K16" s="138"/>
      <c r="L16" s="138"/>
      <c r="M16" s="138"/>
      <c r="N16" s="138"/>
      <c r="O16" s="138"/>
      <c r="P16" s="138"/>
      <c r="Q16" s="152">
        <v>786551</v>
      </c>
    </row>
    <row r="17" spans="2:17" x14ac:dyDescent="0.25">
      <c r="B17" s="135"/>
      <c r="C17" s="136" t="s">
        <v>8</v>
      </c>
      <c r="D17" s="139" t="s">
        <v>227</v>
      </c>
      <c r="E17" s="158">
        <v>117</v>
      </c>
      <c r="F17" s="158"/>
      <c r="G17" s="158">
        <v>750</v>
      </c>
      <c r="H17" s="158">
        <v>2</v>
      </c>
      <c r="I17" s="158"/>
      <c r="J17" s="158"/>
      <c r="K17" s="158">
        <v>1</v>
      </c>
      <c r="L17" s="158"/>
      <c r="M17" s="158"/>
      <c r="N17" s="158"/>
      <c r="O17" s="158"/>
      <c r="P17" s="158"/>
      <c r="Q17" s="154">
        <v>870</v>
      </c>
    </row>
    <row r="18" spans="2:17" x14ac:dyDescent="0.25">
      <c r="B18" s="135"/>
      <c r="C18" s="136"/>
      <c r="D18" s="137" t="s">
        <v>228</v>
      </c>
      <c r="E18" s="138">
        <v>500647</v>
      </c>
      <c r="F18" s="138"/>
      <c r="G18" s="138">
        <v>665694</v>
      </c>
      <c r="H18" s="138">
        <v>925</v>
      </c>
      <c r="I18" s="138"/>
      <c r="J18" s="138"/>
      <c r="K18" s="138">
        <v>65837</v>
      </c>
      <c r="L18" s="138"/>
      <c r="M18" s="138"/>
      <c r="N18" s="138"/>
      <c r="O18" s="138"/>
      <c r="P18" s="138"/>
      <c r="Q18" s="152">
        <v>1233103</v>
      </c>
    </row>
    <row r="19" spans="2:17" x14ac:dyDescent="0.25">
      <c r="B19" s="135"/>
      <c r="C19" s="136" t="s">
        <v>9</v>
      </c>
      <c r="D19" s="139" t="s">
        <v>227</v>
      </c>
      <c r="E19" s="158">
        <v>140</v>
      </c>
      <c r="F19" s="158"/>
      <c r="G19" s="158">
        <v>299</v>
      </c>
      <c r="H19" s="158">
        <v>1</v>
      </c>
      <c r="I19" s="158"/>
      <c r="J19" s="158"/>
      <c r="K19" s="158">
        <v>3</v>
      </c>
      <c r="L19" s="158"/>
      <c r="M19" s="158"/>
      <c r="N19" s="158"/>
      <c r="O19" s="158"/>
      <c r="P19" s="158"/>
      <c r="Q19" s="154">
        <v>443</v>
      </c>
    </row>
    <row r="20" spans="2:17" x14ac:dyDescent="0.25">
      <c r="B20" s="135"/>
      <c r="C20" s="136"/>
      <c r="D20" s="137" t="s">
        <v>228</v>
      </c>
      <c r="E20" s="138">
        <v>314841</v>
      </c>
      <c r="F20" s="138"/>
      <c r="G20" s="138">
        <v>177515</v>
      </c>
      <c r="H20" s="138">
        <v>434</v>
      </c>
      <c r="I20" s="138"/>
      <c r="J20" s="138"/>
      <c r="K20" s="138">
        <v>60434</v>
      </c>
      <c r="L20" s="138"/>
      <c r="M20" s="138"/>
      <c r="N20" s="138"/>
      <c r="O20" s="138"/>
      <c r="P20" s="138"/>
      <c r="Q20" s="152">
        <v>553224</v>
      </c>
    </row>
    <row r="21" spans="2:17" x14ac:dyDescent="0.25">
      <c r="B21" s="135"/>
      <c r="C21" s="136" t="s">
        <v>10</v>
      </c>
      <c r="D21" s="139" t="s">
        <v>227</v>
      </c>
      <c r="E21" s="158">
        <v>99</v>
      </c>
      <c r="F21" s="158"/>
      <c r="G21" s="158">
        <v>1163</v>
      </c>
      <c r="H21" s="158">
        <v>1</v>
      </c>
      <c r="I21" s="158"/>
      <c r="J21" s="158"/>
      <c r="K21" s="158"/>
      <c r="L21" s="158"/>
      <c r="M21" s="158"/>
      <c r="N21" s="158"/>
      <c r="O21" s="158"/>
      <c r="P21" s="158"/>
      <c r="Q21" s="154">
        <v>1263</v>
      </c>
    </row>
    <row r="22" spans="2:17" x14ac:dyDescent="0.25">
      <c r="B22" s="135"/>
      <c r="C22" s="136"/>
      <c r="D22" s="137" t="s">
        <v>228</v>
      </c>
      <c r="E22" s="138">
        <v>272815</v>
      </c>
      <c r="F22" s="138"/>
      <c r="G22" s="138">
        <v>855139</v>
      </c>
      <c r="H22" s="138">
        <v>495</v>
      </c>
      <c r="I22" s="138"/>
      <c r="J22" s="138"/>
      <c r="K22" s="138"/>
      <c r="L22" s="138"/>
      <c r="M22" s="138"/>
      <c r="N22" s="138"/>
      <c r="O22" s="138"/>
      <c r="P22" s="138"/>
      <c r="Q22" s="152">
        <v>1128449</v>
      </c>
    </row>
    <row r="23" spans="2:17" x14ac:dyDescent="0.25">
      <c r="B23" s="140" t="s">
        <v>229</v>
      </c>
      <c r="C23" s="141"/>
      <c r="D23" s="141"/>
      <c r="E23" s="159">
        <v>577</v>
      </c>
      <c r="F23" s="159"/>
      <c r="G23" s="159">
        <v>6918</v>
      </c>
      <c r="H23" s="159">
        <v>8</v>
      </c>
      <c r="I23" s="159"/>
      <c r="J23" s="159"/>
      <c r="K23" s="159">
        <v>4</v>
      </c>
      <c r="L23" s="159">
        <v>2</v>
      </c>
      <c r="M23" s="159"/>
      <c r="N23" s="159"/>
      <c r="O23" s="159"/>
      <c r="P23" s="159"/>
      <c r="Q23" s="155">
        <v>7509</v>
      </c>
    </row>
    <row r="24" spans="2:17" x14ac:dyDescent="0.25">
      <c r="B24" s="142" t="s">
        <v>230</v>
      </c>
      <c r="C24" s="143"/>
      <c r="D24" s="143"/>
      <c r="E24" s="144">
        <v>1627781</v>
      </c>
      <c r="F24" s="144"/>
      <c r="G24" s="144">
        <v>5228200</v>
      </c>
      <c r="H24" s="144">
        <v>5259</v>
      </c>
      <c r="I24" s="144"/>
      <c r="J24" s="144"/>
      <c r="K24" s="144">
        <v>126271</v>
      </c>
      <c r="L24" s="144">
        <v>306</v>
      </c>
      <c r="M24" s="144"/>
      <c r="N24" s="144"/>
      <c r="O24" s="144"/>
      <c r="P24" s="144"/>
      <c r="Q24" s="145">
        <v>6987817</v>
      </c>
    </row>
    <row r="25" spans="2:17" x14ac:dyDescent="0.25">
      <c r="B25" s="135" t="s">
        <v>12</v>
      </c>
      <c r="C25" s="136" t="s">
        <v>13</v>
      </c>
      <c r="D25" s="139" t="s">
        <v>227</v>
      </c>
      <c r="E25" s="158">
        <v>349</v>
      </c>
      <c r="F25" s="158">
        <v>128</v>
      </c>
      <c r="G25" s="158">
        <v>113</v>
      </c>
      <c r="H25" s="158">
        <v>21</v>
      </c>
      <c r="I25" s="158"/>
      <c r="J25" s="158">
        <v>7</v>
      </c>
      <c r="K25" s="158">
        <v>5</v>
      </c>
      <c r="L25" s="158"/>
      <c r="M25" s="158"/>
      <c r="N25" s="158"/>
      <c r="O25" s="158">
        <v>20</v>
      </c>
      <c r="P25" s="158"/>
      <c r="Q25" s="154">
        <v>643</v>
      </c>
    </row>
    <row r="26" spans="2:17" x14ac:dyDescent="0.25">
      <c r="B26" s="135"/>
      <c r="C26" s="136"/>
      <c r="D26" s="137" t="s">
        <v>228</v>
      </c>
      <c r="E26" s="138">
        <v>841242</v>
      </c>
      <c r="F26" s="138">
        <v>397912</v>
      </c>
      <c r="G26" s="138">
        <v>126919</v>
      </c>
      <c r="H26" s="138">
        <v>3864</v>
      </c>
      <c r="I26" s="138"/>
      <c r="J26" s="138">
        <v>23779</v>
      </c>
      <c r="K26" s="138">
        <v>131350</v>
      </c>
      <c r="L26" s="138"/>
      <c r="M26" s="138"/>
      <c r="N26" s="138"/>
      <c r="O26" s="138">
        <v>16674</v>
      </c>
      <c r="P26" s="138"/>
      <c r="Q26" s="152">
        <v>1541740</v>
      </c>
    </row>
    <row r="27" spans="2:17" x14ac:dyDescent="0.25">
      <c r="B27" s="135"/>
      <c r="C27" s="136" t="s">
        <v>14</v>
      </c>
      <c r="D27" s="139" t="s">
        <v>227</v>
      </c>
      <c r="E27" s="158">
        <v>191</v>
      </c>
      <c r="F27" s="158">
        <v>119</v>
      </c>
      <c r="G27" s="158">
        <v>68</v>
      </c>
      <c r="H27" s="158">
        <v>9</v>
      </c>
      <c r="I27" s="158"/>
      <c r="J27" s="158">
        <v>1</v>
      </c>
      <c r="K27" s="158">
        <v>3</v>
      </c>
      <c r="L27" s="158"/>
      <c r="M27" s="158"/>
      <c r="N27" s="158"/>
      <c r="O27" s="158">
        <v>14</v>
      </c>
      <c r="P27" s="158"/>
      <c r="Q27" s="154">
        <v>405</v>
      </c>
    </row>
    <row r="28" spans="2:17" x14ac:dyDescent="0.25">
      <c r="B28" s="135"/>
      <c r="C28" s="136"/>
      <c r="D28" s="137" t="s">
        <v>228</v>
      </c>
      <c r="E28" s="138">
        <v>884382</v>
      </c>
      <c r="F28" s="138">
        <v>447267</v>
      </c>
      <c r="G28" s="138">
        <v>76863</v>
      </c>
      <c r="H28" s="138">
        <v>2081</v>
      </c>
      <c r="I28" s="138"/>
      <c r="J28" s="138">
        <v>2297</v>
      </c>
      <c r="K28" s="138">
        <v>58056</v>
      </c>
      <c r="L28" s="138"/>
      <c r="M28" s="138"/>
      <c r="N28" s="138"/>
      <c r="O28" s="138">
        <v>3107</v>
      </c>
      <c r="P28" s="138"/>
      <c r="Q28" s="152">
        <v>1474053</v>
      </c>
    </row>
    <row r="29" spans="2:17" x14ac:dyDescent="0.25">
      <c r="B29" s="135"/>
      <c r="C29" s="136" t="s">
        <v>15</v>
      </c>
      <c r="D29" s="139" t="s">
        <v>227</v>
      </c>
      <c r="E29" s="158">
        <v>229</v>
      </c>
      <c r="F29" s="158">
        <v>152</v>
      </c>
      <c r="G29" s="158">
        <v>130</v>
      </c>
      <c r="H29" s="158">
        <v>32</v>
      </c>
      <c r="I29" s="158"/>
      <c r="J29" s="158">
        <v>2</v>
      </c>
      <c r="K29" s="158">
        <v>0</v>
      </c>
      <c r="L29" s="158"/>
      <c r="M29" s="158"/>
      <c r="N29" s="158"/>
      <c r="O29" s="158">
        <v>17</v>
      </c>
      <c r="P29" s="158"/>
      <c r="Q29" s="154">
        <v>562</v>
      </c>
    </row>
    <row r="30" spans="2:17" x14ac:dyDescent="0.25">
      <c r="B30" s="135"/>
      <c r="C30" s="136"/>
      <c r="D30" s="137" t="s">
        <v>228</v>
      </c>
      <c r="E30" s="138">
        <v>892081</v>
      </c>
      <c r="F30" s="138">
        <v>572063</v>
      </c>
      <c r="G30" s="138">
        <v>141956</v>
      </c>
      <c r="H30" s="138">
        <v>5817</v>
      </c>
      <c r="I30" s="138"/>
      <c r="J30" s="138">
        <v>3709</v>
      </c>
      <c r="K30" s="138">
        <v>0</v>
      </c>
      <c r="L30" s="138"/>
      <c r="M30" s="138"/>
      <c r="N30" s="138"/>
      <c r="O30" s="138">
        <v>38431</v>
      </c>
      <c r="P30" s="138"/>
      <c r="Q30" s="152">
        <v>1654057</v>
      </c>
    </row>
    <row r="31" spans="2:17" x14ac:dyDescent="0.25">
      <c r="B31" s="140" t="s">
        <v>231</v>
      </c>
      <c r="C31" s="141"/>
      <c r="D31" s="141"/>
      <c r="E31" s="159">
        <v>769</v>
      </c>
      <c r="F31" s="159">
        <v>399</v>
      </c>
      <c r="G31" s="159">
        <v>311</v>
      </c>
      <c r="H31" s="159">
        <v>62</v>
      </c>
      <c r="I31" s="159"/>
      <c r="J31" s="159">
        <v>10</v>
      </c>
      <c r="K31" s="159">
        <v>8</v>
      </c>
      <c r="L31" s="159"/>
      <c r="M31" s="159"/>
      <c r="N31" s="159"/>
      <c r="O31" s="159">
        <v>51</v>
      </c>
      <c r="P31" s="159"/>
      <c r="Q31" s="155">
        <v>1610</v>
      </c>
    </row>
    <row r="32" spans="2:17" x14ac:dyDescent="0.25">
      <c r="B32" s="142" t="s">
        <v>232</v>
      </c>
      <c r="C32" s="143"/>
      <c r="D32" s="143"/>
      <c r="E32" s="144">
        <v>2617705</v>
      </c>
      <c r="F32" s="144">
        <v>1417242</v>
      </c>
      <c r="G32" s="144">
        <v>345738</v>
      </c>
      <c r="H32" s="144">
        <v>11762</v>
      </c>
      <c r="I32" s="144"/>
      <c r="J32" s="144">
        <v>29785</v>
      </c>
      <c r="K32" s="144">
        <v>189406</v>
      </c>
      <c r="L32" s="144"/>
      <c r="M32" s="144"/>
      <c r="N32" s="144"/>
      <c r="O32" s="144">
        <v>58212</v>
      </c>
      <c r="P32" s="144"/>
      <c r="Q32" s="145">
        <v>4669850</v>
      </c>
    </row>
    <row r="33" spans="2:17" x14ac:dyDescent="0.25">
      <c r="B33" s="135" t="s">
        <v>17</v>
      </c>
      <c r="C33" s="136" t="s">
        <v>17</v>
      </c>
      <c r="D33" s="139" t="s">
        <v>227</v>
      </c>
      <c r="E33" s="158"/>
      <c r="F33" s="158"/>
      <c r="G33" s="158">
        <v>2</v>
      </c>
      <c r="H33" s="158"/>
      <c r="I33" s="158">
        <v>78</v>
      </c>
      <c r="J33" s="158"/>
      <c r="K33" s="158">
        <v>21</v>
      </c>
      <c r="L33" s="158"/>
      <c r="M33" s="158"/>
      <c r="N33" s="158">
        <v>3</v>
      </c>
      <c r="O33" s="158"/>
      <c r="P33" s="158">
        <v>18</v>
      </c>
      <c r="Q33" s="154">
        <v>122</v>
      </c>
    </row>
    <row r="34" spans="2:17" x14ac:dyDescent="0.25">
      <c r="B34" s="135"/>
      <c r="C34" s="136"/>
      <c r="D34" s="137" t="s">
        <v>228</v>
      </c>
      <c r="E34" s="138"/>
      <c r="F34" s="138"/>
      <c r="G34" s="138">
        <v>604</v>
      </c>
      <c r="H34" s="138"/>
      <c r="I34" s="138">
        <v>734393</v>
      </c>
      <c r="J34" s="138"/>
      <c r="K34" s="138">
        <v>210143</v>
      </c>
      <c r="L34" s="138"/>
      <c r="M34" s="138"/>
      <c r="N34" s="138">
        <v>3525</v>
      </c>
      <c r="O34" s="138"/>
      <c r="P34" s="138"/>
      <c r="Q34" s="152">
        <v>948665</v>
      </c>
    </row>
    <row r="35" spans="2:17" x14ac:dyDescent="0.25">
      <c r="B35" s="140" t="s">
        <v>233</v>
      </c>
      <c r="C35" s="141"/>
      <c r="D35" s="141"/>
      <c r="E35" s="159"/>
      <c r="F35" s="159"/>
      <c r="G35" s="159">
        <v>2</v>
      </c>
      <c r="H35" s="159"/>
      <c r="I35" s="159">
        <v>78</v>
      </c>
      <c r="J35" s="159"/>
      <c r="K35" s="159">
        <v>21</v>
      </c>
      <c r="L35" s="159"/>
      <c r="M35" s="159"/>
      <c r="N35" s="159">
        <v>3</v>
      </c>
      <c r="O35" s="159"/>
      <c r="P35" s="159">
        <v>18</v>
      </c>
      <c r="Q35" s="155">
        <v>122</v>
      </c>
    </row>
    <row r="36" spans="2:17" x14ac:dyDescent="0.25">
      <c r="B36" s="142" t="s">
        <v>234</v>
      </c>
      <c r="C36" s="143"/>
      <c r="D36" s="143"/>
      <c r="E36" s="144"/>
      <c r="F36" s="144"/>
      <c r="G36" s="144">
        <v>604</v>
      </c>
      <c r="H36" s="144"/>
      <c r="I36" s="144">
        <v>734393</v>
      </c>
      <c r="J36" s="144"/>
      <c r="K36" s="144">
        <v>210143</v>
      </c>
      <c r="L36" s="144"/>
      <c r="M36" s="144"/>
      <c r="N36" s="144">
        <v>3525</v>
      </c>
      <c r="O36" s="144"/>
      <c r="P36" s="144"/>
      <c r="Q36" s="145">
        <v>948665</v>
      </c>
    </row>
    <row r="37" spans="2:17" x14ac:dyDescent="0.25">
      <c r="B37" s="135" t="s">
        <v>18</v>
      </c>
      <c r="C37" s="136" t="s">
        <v>18</v>
      </c>
      <c r="D37" s="139" t="s">
        <v>227</v>
      </c>
      <c r="E37" s="158">
        <v>4</v>
      </c>
      <c r="F37" s="158"/>
      <c r="G37" s="158">
        <v>2041</v>
      </c>
      <c r="H37" s="158">
        <v>3</v>
      </c>
      <c r="I37" s="158"/>
      <c r="J37" s="158"/>
      <c r="K37" s="158">
        <v>113</v>
      </c>
      <c r="L37" s="158">
        <v>5</v>
      </c>
      <c r="M37" s="158"/>
      <c r="N37" s="158"/>
      <c r="O37" s="158"/>
      <c r="P37" s="158"/>
      <c r="Q37" s="154">
        <v>2166</v>
      </c>
    </row>
    <row r="38" spans="2:17" x14ac:dyDescent="0.25">
      <c r="B38" s="135"/>
      <c r="C38" s="136"/>
      <c r="D38" s="137" t="s">
        <v>228</v>
      </c>
      <c r="E38" s="138">
        <v>52</v>
      </c>
      <c r="F38" s="138"/>
      <c r="G38" s="138">
        <v>384075</v>
      </c>
      <c r="H38" s="138">
        <v>1148</v>
      </c>
      <c r="I38" s="138"/>
      <c r="J38" s="138"/>
      <c r="K38" s="138">
        <v>11135</v>
      </c>
      <c r="L38" s="138">
        <v>1</v>
      </c>
      <c r="M38" s="138"/>
      <c r="N38" s="138"/>
      <c r="O38" s="138"/>
      <c r="P38" s="138"/>
      <c r="Q38" s="152">
        <v>396411</v>
      </c>
    </row>
    <row r="39" spans="2:17" x14ac:dyDescent="0.25">
      <c r="B39" s="140" t="s">
        <v>235</v>
      </c>
      <c r="C39" s="141"/>
      <c r="D39" s="141"/>
      <c r="E39" s="159">
        <v>4</v>
      </c>
      <c r="F39" s="159"/>
      <c r="G39" s="159">
        <v>2041</v>
      </c>
      <c r="H39" s="159">
        <v>3</v>
      </c>
      <c r="I39" s="159"/>
      <c r="J39" s="159"/>
      <c r="K39" s="159">
        <v>113</v>
      </c>
      <c r="L39" s="159">
        <v>5</v>
      </c>
      <c r="M39" s="159"/>
      <c r="N39" s="159"/>
      <c r="O39" s="159"/>
      <c r="P39" s="159"/>
      <c r="Q39" s="155">
        <v>2166</v>
      </c>
    </row>
    <row r="40" spans="2:17" x14ac:dyDescent="0.25">
      <c r="B40" s="142" t="s">
        <v>236</v>
      </c>
      <c r="C40" s="143"/>
      <c r="D40" s="143"/>
      <c r="E40" s="144">
        <v>52</v>
      </c>
      <c r="F40" s="144"/>
      <c r="G40" s="144">
        <v>384075</v>
      </c>
      <c r="H40" s="144">
        <v>1148</v>
      </c>
      <c r="I40" s="144"/>
      <c r="J40" s="144"/>
      <c r="K40" s="144">
        <v>11135</v>
      </c>
      <c r="L40" s="144">
        <v>1</v>
      </c>
      <c r="M40" s="144"/>
      <c r="N40" s="144"/>
      <c r="O40" s="144"/>
      <c r="P40" s="144"/>
      <c r="Q40" s="145">
        <v>396411</v>
      </c>
    </row>
    <row r="41" spans="2:17" x14ac:dyDescent="0.25">
      <c r="B41" s="135" t="s">
        <v>20</v>
      </c>
      <c r="C41" s="136" t="s">
        <v>21</v>
      </c>
      <c r="D41" s="139" t="s">
        <v>227</v>
      </c>
      <c r="E41" s="158">
        <v>345</v>
      </c>
      <c r="F41" s="158"/>
      <c r="G41" s="158"/>
      <c r="H41" s="158">
        <v>4</v>
      </c>
      <c r="I41" s="158"/>
      <c r="J41" s="158"/>
      <c r="K41" s="158"/>
      <c r="L41" s="158">
        <v>9</v>
      </c>
      <c r="M41" s="158"/>
      <c r="N41" s="158"/>
      <c r="O41" s="158"/>
      <c r="P41" s="158"/>
      <c r="Q41" s="154">
        <v>358</v>
      </c>
    </row>
    <row r="42" spans="2:17" x14ac:dyDescent="0.25">
      <c r="B42" s="135"/>
      <c r="C42" s="136"/>
      <c r="D42" s="137" t="s">
        <v>228</v>
      </c>
      <c r="E42" s="138">
        <v>385381</v>
      </c>
      <c r="F42" s="138"/>
      <c r="G42" s="138"/>
      <c r="H42" s="138">
        <v>3363</v>
      </c>
      <c r="I42" s="138"/>
      <c r="J42" s="138"/>
      <c r="K42" s="138"/>
      <c r="L42" s="138">
        <v>9053</v>
      </c>
      <c r="M42" s="138"/>
      <c r="N42" s="138"/>
      <c r="O42" s="138"/>
      <c r="P42" s="138"/>
      <c r="Q42" s="152">
        <v>397797</v>
      </c>
    </row>
    <row r="43" spans="2:17" x14ac:dyDescent="0.25">
      <c r="B43" s="135"/>
      <c r="C43" s="136" t="s">
        <v>22</v>
      </c>
      <c r="D43" s="139" t="s">
        <v>227</v>
      </c>
      <c r="E43" s="158">
        <v>207</v>
      </c>
      <c r="F43" s="158"/>
      <c r="G43" s="158"/>
      <c r="H43" s="158">
        <v>1</v>
      </c>
      <c r="I43" s="158"/>
      <c r="J43" s="158"/>
      <c r="K43" s="158">
        <v>1</v>
      </c>
      <c r="L43" s="158">
        <v>7</v>
      </c>
      <c r="M43" s="158"/>
      <c r="N43" s="158"/>
      <c r="O43" s="158"/>
      <c r="P43" s="158"/>
      <c r="Q43" s="154">
        <v>216</v>
      </c>
    </row>
    <row r="44" spans="2:17" x14ac:dyDescent="0.25">
      <c r="B44" s="135"/>
      <c r="C44" s="136"/>
      <c r="D44" s="137" t="s">
        <v>228</v>
      </c>
      <c r="E44" s="138">
        <v>563508</v>
      </c>
      <c r="F44" s="138"/>
      <c r="G44" s="138"/>
      <c r="H44" s="138">
        <v>250</v>
      </c>
      <c r="I44" s="138"/>
      <c r="J44" s="138"/>
      <c r="K44" s="138">
        <v>1426</v>
      </c>
      <c r="L44" s="138">
        <v>7363</v>
      </c>
      <c r="M44" s="138"/>
      <c r="N44" s="138"/>
      <c r="O44" s="138"/>
      <c r="P44" s="138"/>
      <c r="Q44" s="152">
        <v>572547</v>
      </c>
    </row>
    <row r="45" spans="2:17" x14ac:dyDescent="0.25">
      <c r="B45" s="135"/>
      <c r="C45" s="136" t="s">
        <v>23</v>
      </c>
      <c r="D45" s="139" t="s">
        <v>227</v>
      </c>
      <c r="E45" s="158">
        <v>373</v>
      </c>
      <c r="F45" s="158"/>
      <c r="G45" s="158"/>
      <c r="H45" s="158">
        <v>37</v>
      </c>
      <c r="I45" s="158"/>
      <c r="J45" s="158"/>
      <c r="K45" s="158">
        <v>1</v>
      </c>
      <c r="L45" s="158">
        <v>29</v>
      </c>
      <c r="M45" s="158"/>
      <c r="N45" s="158"/>
      <c r="O45" s="158"/>
      <c r="P45" s="158"/>
      <c r="Q45" s="154">
        <v>440</v>
      </c>
    </row>
    <row r="46" spans="2:17" x14ac:dyDescent="0.25">
      <c r="B46" s="135"/>
      <c r="C46" s="136"/>
      <c r="D46" s="137" t="s">
        <v>228</v>
      </c>
      <c r="E46" s="138">
        <v>841592</v>
      </c>
      <c r="F46" s="138"/>
      <c r="G46" s="138"/>
      <c r="H46" s="138">
        <v>28308</v>
      </c>
      <c r="I46" s="138"/>
      <c r="J46" s="138"/>
      <c r="K46" s="138">
        <v>35867</v>
      </c>
      <c r="L46" s="138">
        <v>34356</v>
      </c>
      <c r="M46" s="138"/>
      <c r="N46" s="138"/>
      <c r="O46" s="138"/>
      <c r="P46" s="138"/>
      <c r="Q46" s="152">
        <v>940123</v>
      </c>
    </row>
    <row r="47" spans="2:17" x14ac:dyDescent="0.25">
      <c r="B47" s="140" t="s">
        <v>237</v>
      </c>
      <c r="C47" s="141"/>
      <c r="D47" s="141"/>
      <c r="E47" s="159">
        <v>925</v>
      </c>
      <c r="F47" s="159"/>
      <c r="G47" s="159"/>
      <c r="H47" s="159">
        <v>42</v>
      </c>
      <c r="I47" s="159"/>
      <c r="J47" s="159"/>
      <c r="K47" s="159">
        <v>2</v>
      </c>
      <c r="L47" s="159">
        <v>45</v>
      </c>
      <c r="M47" s="159"/>
      <c r="N47" s="159"/>
      <c r="O47" s="159"/>
      <c r="P47" s="159"/>
      <c r="Q47" s="155">
        <v>1014</v>
      </c>
    </row>
    <row r="48" spans="2:17" x14ac:dyDescent="0.25">
      <c r="B48" s="142" t="s">
        <v>238</v>
      </c>
      <c r="C48" s="143"/>
      <c r="D48" s="143"/>
      <c r="E48" s="144">
        <v>1790481</v>
      </c>
      <c r="F48" s="144"/>
      <c r="G48" s="144"/>
      <c r="H48" s="144">
        <v>31921</v>
      </c>
      <c r="I48" s="144"/>
      <c r="J48" s="144"/>
      <c r="K48" s="144">
        <v>37293</v>
      </c>
      <c r="L48" s="144">
        <v>50772</v>
      </c>
      <c r="M48" s="144"/>
      <c r="N48" s="144"/>
      <c r="O48" s="144"/>
      <c r="P48" s="144"/>
      <c r="Q48" s="145">
        <v>1910467</v>
      </c>
    </row>
    <row r="49" spans="2:17" x14ac:dyDescent="0.25">
      <c r="B49" s="135" t="s">
        <v>25</v>
      </c>
      <c r="C49" s="136" t="s">
        <v>26</v>
      </c>
      <c r="D49" s="139" t="s">
        <v>227</v>
      </c>
      <c r="E49" s="158"/>
      <c r="F49" s="158"/>
      <c r="G49" s="158">
        <v>15</v>
      </c>
      <c r="H49" s="158">
        <v>1</v>
      </c>
      <c r="I49" s="158"/>
      <c r="J49" s="158"/>
      <c r="K49" s="158">
        <v>10</v>
      </c>
      <c r="L49" s="158">
        <v>3</v>
      </c>
      <c r="M49" s="158">
        <v>1</v>
      </c>
      <c r="N49" s="158"/>
      <c r="O49" s="158"/>
      <c r="P49" s="158"/>
      <c r="Q49" s="154">
        <v>30</v>
      </c>
    </row>
    <row r="50" spans="2:17" x14ac:dyDescent="0.25">
      <c r="B50" s="135"/>
      <c r="C50" s="136"/>
      <c r="D50" s="137" t="s">
        <v>228</v>
      </c>
      <c r="E50" s="138"/>
      <c r="F50" s="138"/>
      <c r="G50" s="138">
        <v>3500</v>
      </c>
      <c r="H50" s="138">
        <v>1000</v>
      </c>
      <c r="I50" s="138"/>
      <c r="J50" s="138"/>
      <c r="K50" s="138"/>
      <c r="L50" s="138">
        <v>152687</v>
      </c>
      <c r="M50" s="138">
        <v>3714</v>
      </c>
      <c r="N50" s="138"/>
      <c r="O50" s="138"/>
      <c r="P50" s="138"/>
      <c r="Q50" s="152">
        <v>160901</v>
      </c>
    </row>
    <row r="51" spans="2:17" x14ac:dyDescent="0.25">
      <c r="B51" s="135"/>
      <c r="C51" s="136" t="s">
        <v>277</v>
      </c>
      <c r="D51" s="139" t="s">
        <v>227</v>
      </c>
      <c r="E51" s="158"/>
      <c r="F51" s="158"/>
      <c r="G51" s="158">
        <v>66</v>
      </c>
      <c r="H51" s="158"/>
      <c r="I51" s="158"/>
      <c r="J51" s="158"/>
      <c r="K51" s="158">
        <v>4</v>
      </c>
      <c r="L51" s="158">
        <v>3</v>
      </c>
      <c r="M51" s="158"/>
      <c r="N51" s="158"/>
      <c r="O51" s="158"/>
      <c r="P51" s="158"/>
      <c r="Q51" s="154">
        <v>73</v>
      </c>
    </row>
    <row r="52" spans="2:17" x14ac:dyDescent="0.25">
      <c r="B52" s="135"/>
      <c r="C52" s="136"/>
      <c r="D52" s="137" t="s">
        <v>228</v>
      </c>
      <c r="E52" s="138"/>
      <c r="F52" s="138"/>
      <c r="G52" s="138">
        <v>10136</v>
      </c>
      <c r="H52" s="138"/>
      <c r="I52" s="138"/>
      <c r="J52" s="138"/>
      <c r="K52" s="138">
        <v>1175</v>
      </c>
      <c r="L52" s="138">
        <v>208107</v>
      </c>
      <c r="M52" s="138"/>
      <c r="N52" s="138"/>
      <c r="O52" s="138"/>
      <c r="P52" s="138"/>
      <c r="Q52" s="152">
        <v>219418</v>
      </c>
    </row>
    <row r="53" spans="2:17" x14ac:dyDescent="0.25">
      <c r="B53" s="140" t="s">
        <v>239</v>
      </c>
      <c r="C53" s="141"/>
      <c r="D53" s="141"/>
      <c r="E53" s="159"/>
      <c r="F53" s="159"/>
      <c r="G53" s="159">
        <v>81</v>
      </c>
      <c r="H53" s="159">
        <v>1</v>
      </c>
      <c r="I53" s="159"/>
      <c r="J53" s="159"/>
      <c r="K53" s="159">
        <v>14</v>
      </c>
      <c r="L53" s="159">
        <v>6</v>
      </c>
      <c r="M53" s="159">
        <v>1</v>
      </c>
      <c r="N53" s="159"/>
      <c r="O53" s="159"/>
      <c r="P53" s="159"/>
      <c r="Q53" s="155">
        <v>103</v>
      </c>
    </row>
    <row r="54" spans="2:17" x14ac:dyDescent="0.25">
      <c r="B54" s="142" t="s">
        <v>240</v>
      </c>
      <c r="C54" s="143"/>
      <c r="D54" s="143"/>
      <c r="E54" s="144"/>
      <c r="F54" s="144"/>
      <c r="G54" s="144">
        <v>13636</v>
      </c>
      <c r="H54" s="144">
        <v>1000</v>
      </c>
      <c r="I54" s="144"/>
      <c r="J54" s="144"/>
      <c r="K54" s="144">
        <v>1175</v>
      </c>
      <c r="L54" s="144">
        <v>360794</v>
      </c>
      <c r="M54" s="144">
        <v>3714</v>
      </c>
      <c r="N54" s="144"/>
      <c r="O54" s="144"/>
      <c r="P54" s="144"/>
      <c r="Q54" s="145">
        <v>380319</v>
      </c>
    </row>
    <row r="55" spans="2:17" x14ac:dyDescent="0.25">
      <c r="B55" s="135" t="s">
        <v>28</v>
      </c>
      <c r="C55" s="136" t="s">
        <v>28</v>
      </c>
      <c r="D55" s="139" t="s">
        <v>227</v>
      </c>
      <c r="E55" s="158">
        <v>70</v>
      </c>
      <c r="F55" s="158"/>
      <c r="G55" s="158">
        <v>39</v>
      </c>
      <c r="H55" s="158"/>
      <c r="I55" s="158">
        <v>1</v>
      </c>
      <c r="J55" s="158"/>
      <c r="K55" s="158">
        <v>1</v>
      </c>
      <c r="L55" s="158"/>
      <c r="M55" s="158"/>
      <c r="N55" s="158"/>
      <c r="O55" s="158"/>
      <c r="P55" s="158"/>
      <c r="Q55" s="154">
        <v>111</v>
      </c>
    </row>
    <row r="56" spans="2:17" x14ac:dyDescent="0.25">
      <c r="B56" s="135"/>
      <c r="C56" s="136"/>
      <c r="D56" s="137" t="s">
        <v>228</v>
      </c>
      <c r="E56" s="138">
        <v>213311</v>
      </c>
      <c r="F56" s="138"/>
      <c r="G56" s="138">
        <v>76794</v>
      </c>
      <c r="H56" s="138"/>
      <c r="I56" s="138">
        <v>4068</v>
      </c>
      <c r="J56" s="138"/>
      <c r="K56" s="138">
        <v>178170</v>
      </c>
      <c r="L56" s="138"/>
      <c r="M56" s="138"/>
      <c r="N56" s="138"/>
      <c r="O56" s="138"/>
      <c r="P56" s="138"/>
      <c r="Q56" s="152">
        <v>472343</v>
      </c>
    </row>
    <row r="57" spans="2:17" x14ac:dyDescent="0.25">
      <c r="B57" s="140" t="s">
        <v>241</v>
      </c>
      <c r="C57" s="141"/>
      <c r="D57" s="141"/>
      <c r="E57" s="159">
        <v>70</v>
      </c>
      <c r="F57" s="159"/>
      <c r="G57" s="159">
        <v>39</v>
      </c>
      <c r="H57" s="159"/>
      <c r="I57" s="159">
        <v>1</v>
      </c>
      <c r="J57" s="159"/>
      <c r="K57" s="159">
        <v>1</v>
      </c>
      <c r="L57" s="159"/>
      <c r="M57" s="159"/>
      <c r="N57" s="159"/>
      <c r="O57" s="159"/>
      <c r="P57" s="159"/>
      <c r="Q57" s="155">
        <v>111</v>
      </c>
    </row>
    <row r="58" spans="2:17" x14ac:dyDescent="0.25">
      <c r="B58" s="142" t="s">
        <v>242</v>
      </c>
      <c r="C58" s="143"/>
      <c r="D58" s="143"/>
      <c r="E58" s="144">
        <v>213311</v>
      </c>
      <c r="F58" s="144"/>
      <c r="G58" s="144">
        <v>76794</v>
      </c>
      <c r="H58" s="144"/>
      <c r="I58" s="144">
        <v>4068</v>
      </c>
      <c r="J58" s="144"/>
      <c r="K58" s="144">
        <v>178170</v>
      </c>
      <c r="L58" s="144"/>
      <c r="M58" s="144"/>
      <c r="N58" s="144"/>
      <c r="O58" s="144"/>
      <c r="P58" s="144"/>
      <c r="Q58" s="145">
        <v>472343</v>
      </c>
    </row>
    <row r="59" spans="2:17" x14ac:dyDescent="0.25">
      <c r="B59" s="135" t="s">
        <v>30</v>
      </c>
      <c r="C59" s="136" t="s">
        <v>31</v>
      </c>
      <c r="D59" s="139" t="s">
        <v>227</v>
      </c>
      <c r="E59" s="158"/>
      <c r="F59" s="158"/>
      <c r="G59" s="158">
        <v>465</v>
      </c>
      <c r="H59" s="158"/>
      <c r="I59" s="158">
        <v>1</v>
      </c>
      <c r="J59" s="158"/>
      <c r="K59" s="158">
        <v>1</v>
      </c>
      <c r="L59" s="158"/>
      <c r="M59" s="158"/>
      <c r="N59" s="158"/>
      <c r="O59" s="158"/>
      <c r="P59" s="158"/>
      <c r="Q59" s="154">
        <v>467</v>
      </c>
    </row>
    <row r="60" spans="2:17" x14ac:dyDescent="0.25">
      <c r="B60" s="135"/>
      <c r="C60" s="136"/>
      <c r="D60" s="137" t="s">
        <v>228</v>
      </c>
      <c r="E60" s="138"/>
      <c r="F60" s="138"/>
      <c r="G60" s="138">
        <v>643360</v>
      </c>
      <c r="H60" s="138"/>
      <c r="I60" s="138">
        <v>3424</v>
      </c>
      <c r="J60" s="138"/>
      <c r="K60" s="138">
        <v>39052</v>
      </c>
      <c r="L60" s="138"/>
      <c r="M60" s="138"/>
      <c r="N60" s="138"/>
      <c r="O60" s="138"/>
      <c r="P60" s="138"/>
      <c r="Q60" s="152">
        <v>685836</v>
      </c>
    </row>
    <row r="61" spans="2:17" x14ac:dyDescent="0.25">
      <c r="B61" s="135"/>
      <c r="C61" s="136" t="s">
        <v>32</v>
      </c>
      <c r="D61" s="139" t="s">
        <v>227</v>
      </c>
      <c r="E61" s="158"/>
      <c r="F61" s="158"/>
      <c r="G61" s="158">
        <v>830</v>
      </c>
      <c r="H61" s="158"/>
      <c r="I61" s="158"/>
      <c r="J61" s="158"/>
      <c r="K61" s="158">
        <v>1</v>
      </c>
      <c r="L61" s="158">
        <v>1</v>
      </c>
      <c r="M61" s="158"/>
      <c r="N61" s="158"/>
      <c r="O61" s="158"/>
      <c r="P61" s="158"/>
      <c r="Q61" s="154">
        <v>832</v>
      </c>
    </row>
    <row r="62" spans="2:17" x14ac:dyDescent="0.25">
      <c r="B62" s="135"/>
      <c r="C62" s="136"/>
      <c r="D62" s="137" t="s">
        <v>228</v>
      </c>
      <c r="E62" s="138"/>
      <c r="F62" s="138"/>
      <c r="G62" s="138">
        <v>1224999</v>
      </c>
      <c r="H62" s="138"/>
      <c r="I62" s="138"/>
      <c r="J62" s="138"/>
      <c r="K62" s="138">
        <v>75372</v>
      </c>
      <c r="L62" s="138">
        <v>509</v>
      </c>
      <c r="M62" s="138"/>
      <c r="N62" s="138"/>
      <c r="O62" s="138"/>
      <c r="P62" s="138"/>
      <c r="Q62" s="152">
        <v>1300880</v>
      </c>
    </row>
    <row r="63" spans="2:17" x14ac:dyDescent="0.25">
      <c r="B63" s="135"/>
      <c r="C63" s="136" t="s">
        <v>33</v>
      </c>
      <c r="D63" s="139" t="s">
        <v>227</v>
      </c>
      <c r="E63" s="158"/>
      <c r="F63" s="158"/>
      <c r="G63" s="158">
        <v>973</v>
      </c>
      <c r="H63" s="158"/>
      <c r="I63" s="158"/>
      <c r="J63" s="158"/>
      <c r="K63" s="158">
        <v>3</v>
      </c>
      <c r="L63" s="158">
        <v>1</v>
      </c>
      <c r="M63" s="158"/>
      <c r="N63" s="158"/>
      <c r="O63" s="158"/>
      <c r="P63" s="158"/>
      <c r="Q63" s="154">
        <v>977</v>
      </c>
    </row>
    <row r="64" spans="2:17" x14ac:dyDescent="0.25">
      <c r="B64" s="135"/>
      <c r="C64" s="136"/>
      <c r="D64" s="137" t="s">
        <v>228</v>
      </c>
      <c r="E64" s="138"/>
      <c r="F64" s="138"/>
      <c r="G64" s="138">
        <v>1217155</v>
      </c>
      <c r="H64" s="138"/>
      <c r="I64" s="138"/>
      <c r="J64" s="138"/>
      <c r="K64" s="138">
        <v>146737</v>
      </c>
      <c r="L64" s="138">
        <v>6122</v>
      </c>
      <c r="M64" s="138"/>
      <c r="N64" s="138"/>
      <c r="O64" s="138"/>
      <c r="P64" s="138"/>
      <c r="Q64" s="152">
        <v>1370014</v>
      </c>
    </row>
    <row r="65" spans="2:17" x14ac:dyDescent="0.25">
      <c r="B65" s="135"/>
      <c r="C65" s="136" t="s">
        <v>34</v>
      </c>
      <c r="D65" s="139" t="s">
        <v>227</v>
      </c>
      <c r="E65" s="158"/>
      <c r="F65" s="158"/>
      <c r="G65" s="158">
        <v>460</v>
      </c>
      <c r="H65" s="158"/>
      <c r="I65" s="158"/>
      <c r="J65" s="158"/>
      <c r="K65" s="158">
        <v>1</v>
      </c>
      <c r="L65" s="158"/>
      <c r="M65" s="158"/>
      <c r="N65" s="158"/>
      <c r="O65" s="158"/>
      <c r="P65" s="158"/>
      <c r="Q65" s="154">
        <v>461</v>
      </c>
    </row>
    <row r="66" spans="2:17" x14ac:dyDescent="0.25">
      <c r="B66" s="135"/>
      <c r="C66" s="136"/>
      <c r="D66" s="137" t="s">
        <v>228</v>
      </c>
      <c r="E66" s="138"/>
      <c r="F66" s="138"/>
      <c r="G66" s="138">
        <v>666030</v>
      </c>
      <c r="H66" s="138"/>
      <c r="I66" s="138"/>
      <c r="J66" s="138"/>
      <c r="K66" s="138">
        <v>48813</v>
      </c>
      <c r="L66" s="138"/>
      <c r="M66" s="138"/>
      <c r="N66" s="138"/>
      <c r="O66" s="138"/>
      <c r="P66" s="138"/>
      <c r="Q66" s="152">
        <v>714843</v>
      </c>
    </row>
    <row r="67" spans="2:17" x14ac:dyDescent="0.25">
      <c r="B67" s="135"/>
      <c r="C67" s="136" t="s">
        <v>35</v>
      </c>
      <c r="D67" s="139" t="s">
        <v>227</v>
      </c>
      <c r="E67" s="158"/>
      <c r="F67" s="158"/>
      <c r="G67" s="158">
        <v>997</v>
      </c>
      <c r="H67" s="158"/>
      <c r="I67" s="158"/>
      <c r="J67" s="158"/>
      <c r="K67" s="158">
        <v>1</v>
      </c>
      <c r="L67" s="158">
        <v>1</v>
      </c>
      <c r="M67" s="158"/>
      <c r="N67" s="158"/>
      <c r="O67" s="158"/>
      <c r="P67" s="158"/>
      <c r="Q67" s="154">
        <v>999</v>
      </c>
    </row>
    <row r="68" spans="2:17" x14ac:dyDescent="0.25">
      <c r="B68" s="135"/>
      <c r="C68" s="136"/>
      <c r="D68" s="137" t="s">
        <v>228</v>
      </c>
      <c r="E68" s="138"/>
      <c r="F68" s="138"/>
      <c r="G68" s="138">
        <v>1018845</v>
      </c>
      <c r="H68" s="138"/>
      <c r="I68" s="138"/>
      <c r="J68" s="138"/>
      <c r="K68" s="138">
        <v>21513</v>
      </c>
      <c r="L68" s="138">
        <v>3544</v>
      </c>
      <c r="M68" s="138"/>
      <c r="N68" s="138"/>
      <c r="O68" s="138"/>
      <c r="P68" s="138"/>
      <c r="Q68" s="152">
        <v>1043902</v>
      </c>
    </row>
    <row r="69" spans="2:17" x14ac:dyDescent="0.25">
      <c r="B69" s="135"/>
      <c r="C69" s="136" t="s">
        <v>36</v>
      </c>
      <c r="D69" s="139" t="s">
        <v>227</v>
      </c>
      <c r="E69" s="158"/>
      <c r="F69" s="158"/>
      <c r="G69" s="158">
        <v>418</v>
      </c>
      <c r="H69" s="158"/>
      <c r="I69" s="158"/>
      <c r="J69" s="158"/>
      <c r="K69" s="158"/>
      <c r="L69" s="158">
        <v>1</v>
      </c>
      <c r="M69" s="158"/>
      <c r="N69" s="158"/>
      <c r="O69" s="158"/>
      <c r="P69" s="158"/>
      <c r="Q69" s="154">
        <v>419</v>
      </c>
    </row>
    <row r="70" spans="2:17" x14ac:dyDescent="0.25">
      <c r="B70" s="135"/>
      <c r="C70" s="136"/>
      <c r="D70" s="137" t="s">
        <v>228</v>
      </c>
      <c r="E70" s="138"/>
      <c r="F70" s="138"/>
      <c r="G70" s="138">
        <v>604024</v>
      </c>
      <c r="H70" s="138"/>
      <c r="I70" s="138"/>
      <c r="J70" s="138"/>
      <c r="K70" s="138"/>
      <c r="L70" s="138">
        <v>10284</v>
      </c>
      <c r="M70" s="138"/>
      <c r="N70" s="138"/>
      <c r="O70" s="138"/>
      <c r="P70" s="138"/>
      <c r="Q70" s="152">
        <v>614308</v>
      </c>
    </row>
    <row r="71" spans="2:17" x14ac:dyDescent="0.25">
      <c r="B71" s="135"/>
      <c r="C71" s="136" t="s">
        <v>37</v>
      </c>
      <c r="D71" s="139" t="s">
        <v>227</v>
      </c>
      <c r="E71" s="158"/>
      <c r="F71" s="158"/>
      <c r="G71" s="158">
        <v>478</v>
      </c>
      <c r="H71" s="158"/>
      <c r="I71" s="158"/>
      <c r="J71" s="158"/>
      <c r="K71" s="158">
        <v>1</v>
      </c>
      <c r="L71" s="158">
        <v>3</v>
      </c>
      <c r="M71" s="158"/>
      <c r="N71" s="158"/>
      <c r="O71" s="158"/>
      <c r="P71" s="158"/>
      <c r="Q71" s="154">
        <v>482</v>
      </c>
    </row>
    <row r="72" spans="2:17" x14ac:dyDescent="0.25">
      <c r="B72" s="135"/>
      <c r="C72" s="136"/>
      <c r="D72" s="137" t="s">
        <v>228</v>
      </c>
      <c r="E72" s="138"/>
      <c r="F72" s="138"/>
      <c r="G72" s="138">
        <v>856350</v>
      </c>
      <c r="H72" s="138"/>
      <c r="I72" s="138"/>
      <c r="J72" s="138"/>
      <c r="K72" s="138">
        <v>115895</v>
      </c>
      <c r="L72" s="138">
        <v>2252</v>
      </c>
      <c r="M72" s="138"/>
      <c r="N72" s="138"/>
      <c r="O72" s="138"/>
      <c r="P72" s="138"/>
      <c r="Q72" s="152">
        <v>974497</v>
      </c>
    </row>
    <row r="73" spans="2:17" x14ac:dyDescent="0.25">
      <c r="B73" s="135"/>
      <c r="C73" s="136" t="s">
        <v>38</v>
      </c>
      <c r="D73" s="139" t="s">
        <v>227</v>
      </c>
      <c r="E73" s="158"/>
      <c r="F73" s="158"/>
      <c r="G73" s="158">
        <v>392</v>
      </c>
      <c r="H73" s="158"/>
      <c r="I73" s="158">
        <v>3</v>
      </c>
      <c r="J73" s="158"/>
      <c r="K73" s="158"/>
      <c r="L73" s="158"/>
      <c r="M73" s="158"/>
      <c r="N73" s="158"/>
      <c r="O73" s="158"/>
      <c r="P73" s="158"/>
      <c r="Q73" s="154">
        <v>395</v>
      </c>
    </row>
    <row r="74" spans="2:17" x14ac:dyDescent="0.25">
      <c r="B74" s="135"/>
      <c r="C74" s="136"/>
      <c r="D74" s="137" t="s">
        <v>228</v>
      </c>
      <c r="E74" s="138"/>
      <c r="F74" s="138"/>
      <c r="G74" s="138">
        <v>707692</v>
      </c>
      <c r="H74" s="138"/>
      <c r="I74" s="138">
        <v>3095</v>
      </c>
      <c r="J74" s="138"/>
      <c r="K74" s="138"/>
      <c r="L74" s="138"/>
      <c r="M74" s="138"/>
      <c r="N74" s="138"/>
      <c r="O74" s="138"/>
      <c r="P74" s="138"/>
      <c r="Q74" s="152">
        <v>710787</v>
      </c>
    </row>
    <row r="75" spans="2:17" x14ac:dyDescent="0.25">
      <c r="B75" s="135"/>
      <c r="C75" s="136" t="s">
        <v>39</v>
      </c>
      <c r="D75" s="139" t="s">
        <v>227</v>
      </c>
      <c r="E75" s="158"/>
      <c r="F75" s="158"/>
      <c r="G75" s="158">
        <v>546</v>
      </c>
      <c r="H75" s="158"/>
      <c r="I75" s="158"/>
      <c r="J75" s="158"/>
      <c r="K75" s="158">
        <v>2</v>
      </c>
      <c r="L75" s="158"/>
      <c r="M75" s="158"/>
      <c r="N75" s="158"/>
      <c r="O75" s="158"/>
      <c r="P75" s="158"/>
      <c r="Q75" s="154">
        <v>548</v>
      </c>
    </row>
    <row r="76" spans="2:17" x14ac:dyDescent="0.25">
      <c r="B76" s="135"/>
      <c r="C76" s="136"/>
      <c r="D76" s="137" t="s">
        <v>228</v>
      </c>
      <c r="E76" s="138"/>
      <c r="F76" s="138"/>
      <c r="G76" s="138">
        <v>851901</v>
      </c>
      <c r="H76" s="138"/>
      <c r="I76" s="138"/>
      <c r="J76" s="138"/>
      <c r="K76" s="138">
        <v>99889</v>
      </c>
      <c r="L76" s="138"/>
      <c r="M76" s="138"/>
      <c r="N76" s="138"/>
      <c r="O76" s="138"/>
      <c r="P76" s="138"/>
      <c r="Q76" s="152">
        <v>951790</v>
      </c>
    </row>
    <row r="77" spans="2:17" x14ac:dyDescent="0.25">
      <c r="B77" s="140" t="s">
        <v>243</v>
      </c>
      <c r="C77" s="141"/>
      <c r="D77" s="141"/>
      <c r="E77" s="159"/>
      <c r="F77" s="159"/>
      <c r="G77" s="159">
        <v>5559</v>
      </c>
      <c r="H77" s="159"/>
      <c r="I77" s="159">
        <v>4</v>
      </c>
      <c r="J77" s="159"/>
      <c r="K77" s="159">
        <v>10</v>
      </c>
      <c r="L77" s="159">
        <v>7</v>
      </c>
      <c r="M77" s="159"/>
      <c r="N77" s="159"/>
      <c r="O77" s="159"/>
      <c r="P77" s="159"/>
      <c r="Q77" s="155">
        <v>5580</v>
      </c>
    </row>
    <row r="78" spans="2:17" x14ac:dyDescent="0.25">
      <c r="B78" s="142" t="s">
        <v>244</v>
      </c>
      <c r="C78" s="143"/>
      <c r="D78" s="143"/>
      <c r="E78" s="144"/>
      <c r="F78" s="144"/>
      <c r="G78" s="144">
        <v>7790356</v>
      </c>
      <c r="H78" s="144"/>
      <c r="I78" s="144">
        <v>6519</v>
      </c>
      <c r="J78" s="144"/>
      <c r="K78" s="144">
        <v>547271</v>
      </c>
      <c r="L78" s="144">
        <v>22711</v>
      </c>
      <c r="M78" s="144"/>
      <c r="N78" s="144"/>
      <c r="O78" s="144"/>
      <c r="P78" s="144"/>
      <c r="Q78" s="145">
        <v>8366857</v>
      </c>
    </row>
    <row r="79" spans="2:17" x14ac:dyDescent="0.25">
      <c r="B79" s="135" t="s">
        <v>41</v>
      </c>
      <c r="C79" s="136" t="s">
        <v>42</v>
      </c>
      <c r="D79" s="139" t="s">
        <v>227</v>
      </c>
      <c r="E79" s="158"/>
      <c r="F79" s="158"/>
      <c r="G79" s="158">
        <v>1361</v>
      </c>
      <c r="H79" s="158">
        <v>72</v>
      </c>
      <c r="I79" s="158"/>
      <c r="J79" s="158"/>
      <c r="K79" s="158"/>
      <c r="L79" s="158"/>
      <c r="M79" s="158"/>
      <c r="N79" s="158"/>
      <c r="O79" s="158"/>
      <c r="P79" s="158"/>
      <c r="Q79" s="154">
        <v>1433</v>
      </c>
    </row>
    <row r="80" spans="2:17" x14ac:dyDescent="0.25">
      <c r="B80" s="135"/>
      <c r="C80" s="136"/>
      <c r="D80" s="137" t="s">
        <v>228</v>
      </c>
      <c r="E80" s="138"/>
      <c r="F80" s="138"/>
      <c r="G80" s="138">
        <v>1199442</v>
      </c>
      <c r="H80" s="138">
        <v>63704</v>
      </c>
      <c r="I80" s="138"/>
      <c r="J80" s="138"/>
      <c r="K80" s="138"/>
      <c r="L80" s="138"/>
      <c r="M80" s="138"/>
      <c r="N80" s="138"/>
      <c r="O80" s="138"/>
      <c r="P80" s="138"/>
      <c r="Q80" s="152">
        <v>1263146</v>
      </c>
    </row>
    <row r="81" spans="2:17" x14ac:dyDescent="0.25">
      <c r="B81" s="135"/>
      <c r="C81" s="136" t="s">
        <v>43</v>
      </c>
      <c r="D81" s="139" t="s">
        <v>227</v>
      </c>
      <c r="E81" s="158"/>
      <c r="F81" s="158"/>
      <c r="G81" s="158">
        <v>1482</v>
      </c>
      <c r="H81" s="158">
        <v>86</v>
      </c>
      <c r="I81" s="158"/>
      <c r="J81" s="158"/>
      <c r="K81" s="158"/>
      <c r="L81" s="158"/>
      <c r="M81" s="158"/>
      <c r="N81" s="158"/>
      <c r="O81" s="158"/>
      <c r="P81" s="158">
        <v>3</v>
      </c>
      <c r="Q81" s="154">
        <v>1571</v>
      </c>
    </row>
    <row r="82" spans="2:17" x14ac:dyDescent="0.25">
      <c r="B82" s="135"/>
      <c r="C82" s="136"/>
      <c r="D82" s="137" t="s">
        <v>228</v>
      </c>
      <c r="E82" s="138"/>
      <c r="F82" s="138"/>
      <c r="G82" s="138">
        <v>1667424</v>
      </c>
      <c r="H82" s="138">
        <v>79443</v>
      </c>
      <c r="I82" s="138"/>
      <c r="J82" s="138"/>
      <c r="K82" s="138"/>
      <c r="L82" s="138"/>
      <c r="M82" s="138"/>
      <c r="N82" s="138"/>
      <c r="O82" s="138"/>
      <c r="P82" s="138"/>
      <c r="Q82" s="152">
        <v>1746867</v>
      </c>
    </row>
    <row r="83" spans="2:17" x14ac:dyDescent="0.25">
      <c r="B83" s="135"/>
      <c r="C83" s="136" t="s">
        <v>44</v>
      </c>
      <c r="D83" s="139" t="s">
        <v>227</v>
      </c>
      <c r="E83" s="158"/>
      <c r="F83" s="158"/>
      <c r="G83" s="158">
        <v>788</v>
      </c>
      <c r="H83" s="158">
        <v>51</v>
      </c>
      <c r="I83" s="158"/>
      <c r="J83" s="158"/>
      <c r="K83" s="158"/>
      <c r="L83" s="158"/>
      <c r="M83" s="158"/>
      <c r="N83" s="158"/>
      <c r="O83" s="158"/>
      <c r="P83" s="158"/>
      <c r="Q83" s="154">
        <v>839</v>
      </c>
    </row>
    <row r="84" spans="2:17" x14ac:dyDescent="0.25">
      <c r="B84" s="135"/>
      <c r="C84" s="136"/>
      <c r="D84" s="137" t="s">
        <v>228</v>
      </c>
      <c r="E84" s="138"/>
      <c r="F84" s="138"/>
      <c r="G84" s="138">
        <v>1529115</v>
      </c>
      <c r="H84" s="138">
        <v>35147</v>
      </c>
      <c r="I84" s="138"/>
      <c r="J84" s="138"/>
      <c r="K84" s="138"/>
      <c r="L84" s="138"/>
      <c r="M84" s="138"/>
      <c r="N84" s="138"/>
      <c r="O84" s="138"/>
      <c r="P84" s="138"/>
      <c r="Q84" s="152">
        <v>1564262</v>
      </c>
    </row>
    <row r="85" spans="2:17" x14ac:dyDescent="0.25">
      <c r="B85" s="135"/>
      <c r="C85" s="136" t="s">
        <v>45</v>
      </c>
      <c r="D85" s="139" t="s">
        <v>227</v>
      </c>
      <c r="E85" s="158"/>
      <c r="F85" s="158"/>
      <c r="G85" s="158">
        <v>664</v>
      </c>
      <c r="H85" s="158">
        <v>17</v>
      </c>
      <c r="I85" s="158"/>
      <c r="J85" s="158"/>
      <c r="K85" s="158"/>
      <c r="L85" s="158"/>
      <c r="M85" s="158"/>
      <c r="N85" s="158"/>
      <c r="O85" s="158"/>
      <c r="P85" s="158"/>
      <c r="Q85" s="154">
        <v>681</v>
      </c>
    </row>
    <row r="86" spans="2:17" x14ac:dyDescent="0.25">
      <c r="B86" s="135"/>
      <c r="C86" s="136"/>
      <c r="D86" s="137" t="s">
        <v>228</v>
      </c>
      <c r="E86" s="138"/>
      <c r="F86" s="138"/>
      <c r="G86" s="138">
        <v>1085609</v>
      </c>
      <c r="H86" s="138">
        <v>11918</v>
      </c>
      <c r="I86" s="138"/>
      <c r="J86" s="138"/>
      <c r="K86" s="138"/>
      <c r="L86" s="138"/>
      <c r="M86" s="138"/>
      <c r="N86" s="138"/>
      <c r="O86" s="138"/>
      <c r="P86" s="138"/>
      <c r="Q86" s="152">
        <v>1097527</v>
      </c>
    </row>
    <row r="87" spans="2:17" x14ac:dyDescent="0.25">
      <c r="B87" s="135"/>
      <c r="C87" s="136" t="s">
        <v>46</v>
      </c>
      <c r="D87" s="139" t="s">
        <v>227</v>
      </c>
      <c r="E87" s="158"/>
      <c r="F87" s="158"/>
      <c r="G87" s="158">
        <v>1173</v>
      </c>
      <c r="H87" s="158">
        <v>159</v>
      </c>
      <c r="I87" s="158"/>
      <c r="J87" s="158"/>
      <c r="K87" s="158"/>
      <c r="L87" s="158"/>
      <c r="M87" s="158"/>
      <c r="N87" s="158"/>
      <c r="O87" s="158"/>
      <c r="P87" s="158"/>
      <c r="Q87" s="154">
        <v>1332</v>
      </c>
    </row>
    <row r="88" spans="2:17" x14ac:dyDescent="0.25">
      <c r="B88" s="135"/>
      <c r="C88" s="136"/>
      <c r="D88" s="137" t="s">
        <v>228</v>
      </c>
      <c r="E88" s="138"/>
      <c r="F88" s="138"/>
      <c r="G88" s="138">
        <v>1248569</v>
      </c>
      <c r="H88" s="138">
        <v>101249</v>
      </c>
      <c r="I88" s="138"/>
      <c r="J88" s="138"/>
      <c r="K88" s="138"/>
      <c r="L88" s="138"/>
      <c r="M88" s="138"/>
      <c r="N88" s="138"/>
      <c r="O88" s="138"/>
      <c r="P88" s="138"/>
      <c r="Q88" s="152">
        <v>1349818</v>
      </c>
    </row>
    <row r="89" spans="2:17" x14ac:dyDescent="0.25">
      <c r="B89" s="140" t="s">
        <v>245</v>
      </c>
      <c r="C89" s="141"/>
      <c r="D89" s="141"/>
      <c r="E89" s="159"/>
      <c r="F89" s="159"/>
      <c r="G89" s="159">
        <v>5468</v>
      </c>
      <c r="H89" s="159">
        <v>385</v>
      </c>
      <c r="I89" s="159"/>
      <c r="J89" s="159"/>
      <c r="K89" s="159"/>
      <c r="L89" s="159"/>
      <c r="M89" s="159"/>
      <c r="N89" s="159"/>
      <c r="O89" s="159"/>
      <c r="P89" s="159">
        <v>3</v>
      </c>
      <c r="Q89" s="155">
        <v>5856</v>
      </c>
    </row>
    <row r="90" spans="2:17" x14ac:dyDescent="0.25">
      <c r="B90" s="142" t="s">
        <v>246</v>
      </c>
      <c r="C90" s="143"/>
      <c r="D90" s="143"/>
      <c r="E90" s="144"/>
      <c r="F90" s="144"/>
      <c r="G90" s="144">
        <v>6730159</v>
      </c>
      <c r="H90" s="144">
        <v>291461</v>
      </c>
      <c r="I90" s="144"/>
      <c r="J90" s="144"/>
      <c r="K90" s="144"/>
      <c r="L90" s="144"/>
      <c r="M90" s="144"/>
      <c r="N90" s="144"/>
      <c r="O90" s="144"/>
      <c r="P90" s="144"/>
      <c r="Q90" s="145">
        <v>7021620</v>
      </c>
    </row>
    <row r="91" spans="2:17" x14ac:dyDescent="0.25">
      <c r="B91" s="135" t="s">
        <v>48</v>
      </c>
      <c r="C91" s="136" t="s">
        <v>49</v>
      </c>
      <c r="D91" s="139" t="s">
        <v>227</v>
      </c>
      <c r="E91" s="158"/>
      <c r="F91" s="158"/>
      <c r="G91" s="158">
        <v>413</v>
      </c>
      <c r="H91" s="158"/>
      <c r="I91" s="158"/>
      <c r="J91" s="158"/>
      <c r="K91" s="158">
        <v>1</v>
      </c>
      <c r="L91" s="158">
        <v>5</v>
      </c>
      <c r="M91" s="158"/>
      <c r="N91" s="158"/>
      <c r="O91" s="158"/>
      <c r="P91" s="158"/>
      <c r="Q91" s="154">
        <v>419</v>
      </c>
    </row>
    <row r="92" spans="2:17" x14ac:dyDescent="0.25">
      <c r="B92" s="135"/>
      <c r="C92" s="136"/>
      <c r="D92" s="137" t="s">
        <v>228</v>
      </c>
      <c r="E92" s="138"/>
      <c r="F92" s="138"/>
      <c r="G92" s="138">
        <v>683822</v>
      </c>
      <c r="H92" s="138"/>
      <c r="I92" s="138"/>
      <c r="J92" s="138"/>
      <c r="K92" s="138">
        <v>15007</v>
      </c>
      <c r="L92" s="138">
        <v>17141</v>
      </c>
      <c r="M92" s="138"/>
      <c r="N92" s="138"/>
      <c r="O92" s="138"/>
      <c r="P92" s="138"/>
      <c r="Q92" s="152">
        <v>715970</v>
      </c>
    </row>
    <row r="93" spans="2:17" x14ac:dyDescent="0.25">
      <c r="B93" s="135"/>
      <c r="C93" s="136" t="s">
        <v>50</v>
      </c>
      <c r="D93" s="139" t="s">
        <v>227</v>
      </c>
      <c r="E93" s="158"/>
      <c r="F93" s="158"/>
      <c r="G93" s="158">
        <v>245</v>
      </c>
      <c r="H93" s="158"/>
      <c r="I93" s="158"/>
      <c r="J93" s="158"/>
      <c r="K93" s="158">
        <v>1</v>
      </c>
      <c r="L93" s="158">
        <v>2</v>
      </c>
      <c r="M93" s="158"/>
      <c r="N93" s="158"/>
      <c r="O93" s="158"/>
      <c r="P93" s="158"/>
      <c r="Q93" s="154">
        <v>248</v>
      </c>
    </row>
    <row r="94" spans="2:17" x14ac:dyDescent="0.25">
      <c r="B94" s="135"/>
      <c r="C94" s="136"/>
      <c r="D94" s="137" t="s">
        <v>228</v>
      </c>
      <c r="E94" s="138"/>
      <c r="F94" s="138"/>
      <c r="G94" s="138">
        <v>500343</v>
      </c>
      <c r="H94" s="138"/>
      <c r="I94" s="138"/>
      <c r="J94" s="138"/>
      <c r="K94" s="138">
        <v>20299</v>
      </c>
      <c r="L94" s="138">
        <v>2020</v>
      </c>
      <c r="M94" s="138"/>
      <c r="N94" s="138"/>
      <c r="O94" s="138"/>
      <c r="P94" s="138"/>
      <c r="Q94" s="152">
        <v>522662</v>
      </c>
    </row>
    <row r="95" spans="2:17" x14ac:dyDescent="0.25">
      <c r="B95" s="135"/>
      <c r="C95" s="136" t="s">
        <v>51</v>
      </c>
      <c r="D95" s="139" t="s">
        <v>227</v>
      </c>
      <c r="E95" s="158"/>
      <c r="F95" s="158"/>
      <c r="G95" s="158">
        <v>432</v>
      </c>
      <c r="H95" s="158"/>
      <c r="I95" s="158"/>
      <c r="J95" s="158"/>
      <c r="K95" s="158">
        <v>4</v>
      </c>
      <c r="L95" s="158">
        <v>4</v>
      </c>
      <c r="M95" s="158"/>
      <c r="N95" s="158"/>
      <c r="O95" s="158"/>
      <c r="P95" s="158"/>
      <c r="Q95" s="154">
        <v>440</v>
      </c>
    </row>
    <row r="96" spans="2:17" x14ac:dyDescent="0.25">
      <c r="B96" s="135"/>
      <c r="C96" s="136"/>
      <c r="D96" s="137" t="s">
        <v>228</v>
      </c>
      <c r="E96" s="138"/>
      <c r="F96" s="138"/>
      <c r="G96" s="138">
        <v>823256</v>
      </c>
      <c r="H96" s="138"/>
      <c r="I96" s="138"/>
      <c r="J96" s="138"/>
      <c r="K96" s="138">
        <v>150646</v>
      </c>
      <c r="L96" s="138">
        <v>88697</v>
      </c>
      <c r="M96" s="138"/>
      <c r="N96" s="138"/>
      <c r="O96" s="138"/>
      <c r="P96" s="138"/>
      <c r="Q96" s="152">
        <v>1062599</v>
      </c>
    </row>
    <row r="97" spans="2:17" x14ac:dyDescent="0.25">
      <c r="B97" s="135"/>
      <c r="C97" s="136" t="s">
        <v>52</v>
      </c>
      <c r="D97" s="139" t="s">
        <v>227</v>
      </c>
      <c r="E97" s="158"/>
      <c r="F97" s="158"/>
      <c r="G97" s="158">
        <v>275</v>
      </c>
      <c r="H97" s="158"/>
      <c r="I97" s="158"/>
      <c r="J97" s="158"/>
      <c r="K97" s="158">
        <v>2</v>
      </c>
      <c r="L97" s="158">
        <v>7</v>
      </c>
      <c r="M97" s="158"/>
      <c r="N97" s="158"/>
      <c r="O97" s="158"/>
      <c r="P97" s="158"/>
      <c r="Q97" s="154">
        <v>284</v>
      </c>
    </row>
    <row r="98" spans="2:17" x14ac:dyDescent="0.25">
      <c r="B98" s="135"/>
      <c r="C98" s="136"/>
      <c r="D98" s="137" t="s">
        <v>228</v>
      </c>
      <c r="E98" s="138"/>
      <c r="F98" s="138"/>
      <c r="G98" s="138">
        <v>552854</v>
      </c>
      <c r="H98" s="138"/>
      <c r="I98" s="138"/>
      <c r="J98" s="138"/>
      <c r="K98" s="138">
        <v>29661</v>
      </c>
      <c r="L98" s="138">
        <v>3118</v>
      </c>
      <c r="M98" s="138"/>
      <c r="N98" s="138"/>
      <c r="O98" s="138"/>
      <c r="P98" s="138"/>
      <c r="Q98" s="152">
        <v>585633</v>
      </c>
    </row>
    <row r="99" spans="2:17" x14ac:dyDescent="0.25">
      <c r="B99" s="140" t="s">
        <v>247</v>
      </c>
      <c r="C99" s="141"/>
      <c r="D99" s="141"/>
      <c r="E99" s="159"/>
      <c r="F99" s="159"/>
      <c r="G99" s="159">
        <v>1365</v>
      </c>
      <c r="H99" s="159"/>
      <c r="I99" s="159"/>
      <c r="J99" s="159"/>
      <c r="K99" s="159">
        <v>8</v>
      </c>
      <c r="L99" s="159">
        <v>18</v>
      </c>
      <c r="M99" s="159"/>
      <c r="N99" s="159"/>
      <c r="O99" s="159"/>
      <c r="P99" s="159"/>
      <c r="Q99" s="155">
        <v>1391</v>
      </c>
    </row>
    <row r="100" spans="2:17" x14ac:dyDescent="0.25">
      <c r="B100" s="142" t="s">
        <v>248</v>
      </c>
      <c r="C100" s="143"/>
      <c r="D100" s="143"/>
      <c r="E100" s="144"/>
      <c r="F100" s="144"/>
      <c r="G100" s="144">
        <v>2560275</v>
      </c>
      <c r="H100" s="144"/>
      <c r="I100" s="144"/>
      <c r="J100" s="144"/>
      <c r="K100" s="144">
        <v>215613</v>
      </c>
      <c r="L100" s="144">
        <v>110976</v>
      </c>
      <c r="M100" s="144"/>
      <c r="N100" s="144"/>
      <c r="O100" s="144"/>
      <c r="P100" s="144"/>
      <c r="Q100" s="145">
        <v>2886864</v>
      </c>
    </row>
    <row r="101" spans="2:17" x14ac:dyDescent="0.25">
      <c r="B101" s="135" t="s">
        <v>54</v>
      </c>
      <c r="C101" s="136" t="s">
        <v>55</v>
      </c>
      <c r="D101" s="139" t="s">
        <v>227</v>
      </c>
      <c r="E101" s="158"/>
      <c r="F101" s="158"/>
      <c r="G101" s="158">
        <v>1467</v>
      </c>
      <c r="H101" s="158">
        <v>74</v>
      </c>
      <c r="I101" s="158"/>
      <c r="J101" s="158">
        <v>260</v>
      </c>
      <c r="K101" s="158">
        <v>1</v>
      </c>
      <c r="L101" s="158">
        <v>3</v>
      </c>
      <c r="M101" s="158">
        <v>7</v>
      </c>
      <c r="N101" s="158">
        <v>153</v>
      </c>
      <c r="O101" s="158"/>
      <c r="P101" s="158"/>
      <c r="Q101" s="154">
        <v>1965</v>
      </c>
    </row>
    <row r="102" spans="2:17" x14ac:dyDescent="0.25">
      <c r="B102" s="135"/>
      <c r="C102" s="136"/>
      <c r="D102" s="137" t="s">
        <v>228</v>
      </c>
      <c r="E102" s="138"/>
      <c r="F102" s="138"/>
      <c r="G102" s="138">
        <v>876394</v>
      </c>
      <c r="H102" s="138">
        <v>55054</v>
      </c>
      <c r="I102" s="138"/>
      <c r="J102" s="138">
        <v>926714</v>
      </c>
      <c r="K102" s="138">
        <v>22187.35</v>
      </c>
      <c r="L102" s="138">
        <v>8230.32</v>
      </c>
      <c r="M102" s="138">
        <v>576</v>
      </c>
      <c r="N102" s="138">
        <v>16201</v>
      </c>
      <c r="O102" s="138"/>
      <c r="P102" s="138"/>
      <c r="Q102" s="152">
        <v>1905356.6700000002</v>
      </c>
    </row>
    <row r="103" spans="2:17" x14ac:dyDescent="0.25">
      <c r="B103" s="135"/>
      <c r="C103" s="136" t="s">
        <v>56</v>
      </c>
      <c r="D103" s="139" t="s">
        <v>227</v>
      </c>
      <c r="E103" s="158"/>
      <c r="F103" s="158"/>
      <c r="G103" s="158">
        <v>1118</v>
      </c>
      <c r="H103" s="158">
        <v>94</v>
      </c>
      <c r="I103" s="158">
        <v>3</v>
      </c>
      <c r="J103" s="158">
        <v>356</v>
      </c>
      <c r="K103" s="158">
        <v>1</v>
      </c>
      <c r="L103" s="158">
        <v>1</v>
      </c>
      <c r="M103" s="158">
        <v>1</v>
      </c>
      <c r="N103" s="158">
        <v>455</v>
      </c>
      <c r="O103" s="158"/>
      <c r="P103" s="158"/>
      <c r="Q103" s="154">
        <v>2029</v>
      </c>
    </row>
    <row r="104" spans="2:17" x14ac:dyDescent="0.25">
      <c r="B104" s="135"/>
      <c r="C104" s="136"/>
      <c r="D104" s="137" t="s">
        <v>228</v>
      </c>
      <c r="E104" s="138"/>
      <c r="F104" s="138"/>
      <c r="G104" s="138">
        <v>760483</v>
      </c>
      <c r="H104" s="138">
        <v>63528</v>
      </c>
      <c r="I104" s="138">
        <v>17105.12</v>
      </c>
      <c r="J104" s="138">
        <v>792477</v>
      </c>
      <c r="K104" s="138">
        <v>13954</v>
      </c>
      <c r="L104" s="138">
        <v>1152</v>
      </c>
      <c r="M104" s="138">
        <v>87</v>
      </c>
      <c r="N104" s="138">
        <v>58386</v>
      </c>
      <c r="O104" s="138"/>
      <c r="P104" s="138"/>
      <c r="Q104" s="152">
        <v>1707172.12</v>
      </c>
    </row>
    <row r="105" spans="2:17" x14ac:dyDescent="0.25">
      <c r="B105" s="140" t="s">
        <v>249</v>
      </c>
      <c r="C105" s="141"/>
      <c r="D105" s="141"/>
      <c r="E105" s="159"/>
      <c r="F105" s="159"/>
      <c r="G105" s="159">
        <v>2585</v>
      </c>
      <c r="H105" s="159">
        <v>168</v>
      </c>
      <c r="I105" s="159">
        <v>3</v>
      </c>
      <c r="J105" s="159">
        <v>616</v>
      </c>
      <c r="K105" s="159">
        <v>2</v>
      </c>
      <c r="L105" s="159">
        <v>4</v>
      </c>
      <c r="M105" s="159">
        <v>8</v>
      </c>
      <c r="N105" s="159">
        <v>608</v>
      </c>
      <c r="O105" s="159"/>
      <c r="P105" s="159"/>
      <c r="Q105" s="155">
        <v>3994</v>
      </c>
    </row>
    <row r="106" spans="2:17" x14ac:dyDescent="0.25">
      <c r="B106" s="142" t="s">
        <v>250</v>
      </c>
      <c r="C106" s="143"/>
      <c r="D106" s="143"/>
      <c r="E106" s="144"/>
      <c r="F106" s="144"/>
      <c r="G106" s="144">
        <v>1636877</v>
      </c>
      <c r="H106" s="144">
        <v>118582</v>
      </c>
      <c r="I106" s="144">
        <v>17105.12</v>
      </c>
      <c r="J106" s="144">
        <v>1719191</v>
      </c>
      <c r="K106" s="144">
        <v>36141.35</v>
      </c>
      <c r="L106" s="144">
        <v>9382.32</v>
      </c>
      <c r="M106" s="144">
        <v>663</v>
      </c>
      <c r="N106" s="144">
        <v>74587</v>
      </c>
      <c r="O106" s="144"/>
      <c r="P106" s="144"/>
      <c r="Q106" s="145">
        <v>3612528.79</v>
      </c>
    </row>
    <row r="107" spans="2:17" x14ac:dyDescent="0.25">
      <c r="B107" s="135" t="s">
        <v>58</v>
      </c>
      <c r="C107" s="136" t="s">
        <v>59</v>
      </c>
      <c r="D107" s="139" t="s">
        <v>227</v>
      </c>
      <c r="E107" s="158"/>
      <c r="F107" s="158">
        <v>1</v>
      </c>
      <c r="G107" s="158">
        <v>123</v>
      </c>
      <c r="H107" s="158">
        <v>5</v>
      </c>
      <c r="I107" s="158"/>
      <c r="J107" s="158"/>
      <c r="K107" s="158"/>
      <c r="L107" s="158"/>
      <c r="M107" s="158"/>
      <c r="N107" s="158"/>
      <c r="O107" s="158">
        <v>185</v>
      </c>
      <c r="P107" s="158"/>
      <c r="Q107" s="154">
        <v>314</v>
      </c>
    </row>
    <row r="108" spans="2:17" x14ac:dyDescent="0.25">
      <c r="B108" s="135"/>
      <c r="C108" s="136"/>
      <c r="D108" s="137" t="s">
        <v>228</v>
      </c>
      <c r="E108" s="138"/>
      <c r="F108" s="138">
        <v>7047</v>
      </c>
      <c r="G108" s="138">
        <v>698677</v>
      </c>
      <c r="H108" s="138">
        <v>1399</v>
      </c>
      <c r="I108" s="138"/>
      <c r="J108" s="138"/>
      <c r="K108" s="138"/>
      <c r="L108" s="138"/>
      <c r="M108" s="138"/>
      <c r="N108" s="138"/>
      <c r="O108" s="138">
        <v>81732</v>
      </c>
      <c r="P108" s="138"/>
      <c r="Q108" s="152">
        <v>788855</v>
      </c>
    </row>
    <row r="109" spans="2:17" x14ac:dyDescent="0.25">
      <c r="B109" s="135"/>
      <c r="C109" s="136" t="s">
        <v>60</v>
      </c>
      <c r="D109" s="139" t="s">
        <v>227</v>
      </c>
      <c r="E109" s="158"/>
      <c r="F109" s="158"/>
      <c r="G109" s="158">
        <v>149</v>
      </c>
      <c r="H109" s="158">
        <v>8</v>
      </c>
      <c r="I109" s="158"/>
      <c r="J109" s="158"/>
      <c r="K109" s="158">
        <v>1</v>
      </c>
      <c r="L109" s="158"/>
      <c r="M109" s="158"/>
      <c r="N109" s="158"/>
      <c r="O109" s="158">
        <v>147</v>
      </c>
      <c r="P109" s="158"/>
      <c r="Q109" s="154">
        <v>305</v>
      </c>
    </row>
    <row r="110" spans="2:17" x14ac:dyDescent="0.25">
      <c r="B110" s="135"/>
      <c r="C110" s="136"/>
      <c r="D110" s="137" t="s">
        <v>228</v>
      </c>
      <c r="E110" s="138"/>
      <c r="F110" s="138"/>
      <c r="G110" s="138">
        <v>931848</v>
      </c>
      <c r="H110" s="138">
        <v>2005</v>
      </c>
      <c r="I110" s="138"/>
      <c r="J110" s="138"/>
      <c r="K110" s="138">
        <v>7792</v>
      </c>
      <c r="L110" s="138"/>
      <c r="M110" s="138"/>
      <c r="N110" s="138"/>
      <c r="O110" s="138">
        <v>59221</v>
      </c>
      <c r="P110" s="138"/>
      <c r="Q110" s="152">
        <v>1000866</v>
      </c>
    </row>
    <row r="111" spans="2:17" x14ac:dyDescent="0.25">
      <c r="B111" s="135"/>
      <c r="C111" s="136" t="s">
        <v>61</v>
      </c>
      <c r="D111" s="139" t="s">
        <v>227</v>
      </c>
      <c r="E111" s="158"/>
      <c r="F111" s="158">
        <v>1</v>
      </c>
      <c r="G111" s="158">
        <v>108</v>
      </c>
      <c r="H111" s="158">
        <v>7</v>
      </c>
      <c r="I111" s="158"/>
      <c r="J111" s="158"/>
      <c r="K111" s="158"/>
      <c r="L111" s="158"/>
      <c r="M111" s="158"/>
      <c r="N111" s="158"/>
      <c r="O111" s="158"/>
      <c r="P111" s="158"/>
      <c r="Q111" s="154">
        <v>116</v>
      </c>
    </row>
    <row r="112" spans="2:17" x14ac:dyDescent="0.25">
      <c r="B112" s="135"/>
      <c r="C112" s="136"/>
      <c r="D112" s="137" t="s">
        <v>228</v>
      </c>
      <c r="E112" s="138"/>
      <c r="F112" s="138">
        <v>11840</v>
      </c>
      <c r="G112" s="138">
        <v>647640</v>
      </c>
      <c r="H112" s="138">
        <v>3167</v>
      </c>
      <c r="I112" s="138"/>
      <c r="J112" s="138"/>
      <c r="K112" s="138"/>
      <c r="L112" s="138"/>
      <c r="M112" s="138"/>
      <c r="N112" s="138"/>
      <c r="O112" s="138"/>
      <c r="P112" s="138"/>
      <c r="Q112" s="152">
        <v>662647</v>
      </c>
    </row>
    <row r="113" spans="2:17" x14ac:dyDescent="0.25">
      <c r="B113" s="135"/>
      <c r="C113" s="136" t="s">
        <v>62</v>
      </c>
      <c r="D113" s="139" t="s">
        <v>227</v>
      </c>
      <c r="E113" s="158"/>
      <c r="F113" s="158"/>
      <c r="G113" s="158">
        <v>74</v>
      </c>
      <c r="H113" s="158">
        <v>8</v>
      </c>
      <c r="I113" s="158"/>
      <c r="J113" s="158"/>
      <c r="K113" s="158"/>
      <c r="L113" s="158"/>
      <c r="M113" s="158"/>
      <c r="N113" s="158"/>
      <c r="O113" s="158">
        <v>122</v>
      </c>
      <c r="P113" s="158"/>
      <c r="Q113" s="154">
        <v>204</v>
      </c>
    </row>
    <row r="114" spans="2:17" x14ac:dyDescent="0.25">
      <c r="B114" s="135"/>
      <c r="C114" s="136"/>
      <c r="D114" s="137" t="s">
        <v>228</v>
      </c>
      <c r="E114" s="138"/>
      <c r="F114" s="138"/>
      <c r="G114" s="138">
        <v>351921</v>
      </c>
      <c r="H114" s="138">
        <v>2433</v>
      </c>
      <c r="I114" s="138"/>
      <c r="J114" s="138"/>
      <c r="K114" s="138"/>
      <c r="L114" s="138"/>
      <c r="M114" s="138"/>
      <c r="N114" s="138"/>
      <c r="O114" s="138">
        <v>39045</v>
      </c>
      <c r="P114" s="138"/>
      <c r="Q114" s="152">
        <v>393399</v>
      </c>
    </row>
    <row r="115" spans="2:17" x14ac:dyDescent="0.25">
      <c r="B115" s="140" t="s">
        <v>251</v>
      </c>
      <c r="C115" s="141"/>
      <c r="D115" s="141"/>
      <c r="E115" s="159"/>
      <c r="F115" s="159">
        <v>2</v>
      </c>
      <c r="G115" s="159">
        <v>454</v>
      </c>
      <c r="H115" s="159">
        <v>28</v>
      </c>
      <c r="I115" s="159"/>
      <c r="J115" s="159"/>
      <c r="K115" s="159">
        <v>1</v>
      </c>
      <c r="L115" s="159"/>
      <c r="M115" s="159"/>
      <c r="N115" s="159"/>
      <c r="O115" s="159">
        <v>454</v>
      </c>
      <c r="P115" s="159"/>
      <c r="Q115" s="155">
        <v>939</v>
      </c>
    </row>
    <row r="116" spans="2:17" x14ac:dyDescent="0.25">
      <c r="B116" s="142" t="s">
        <v>252</v>
      </c>
      <c r="C116" s="143"/>
      <c r="D116" s="143"/>
      <c r="E116" s="144"/>
      <c r="F116" s="144">
        <v>18887</v>
      </c>
      <c r="G116" s="144">
        <v>2630086</v>
      </c>
      <c r="H116" s="144">
        <v>9004</v>
      </c>
      <c r="I116" s="144"/>
      <c r="J116" s="144"/>
      <c r="K116" s="144">
        <v>7792</v>
      </c>
      <c r="L116" s="144"/>
      <c r="M116" s="144"/>
      <c r="N116" s="144"/>
      <c r="O116" s="144">
        <v>179998</v>
      </c>
      <c r="P116" s="144"/>
      <c r="Q116" s="145">
        <v>2845767</v>
      </c>
    </row>
    <row r="117" spans="2:17" x14ac:dyDescent="0.25">
      <c r="B117" s="135" t="s">
        <v>64</v>
      </c>
      <c r="C117" s="136" t="s">
        <v>64</v>
      </c>
      <c r="D117" s="139" t="s">
        <v>227</v>
      </c>
      <c r="E117" s="158">
        <v>80</v>
      </c>
      <c r="F117" s="158">
        <v>89</v>
      </c>
      <c r="G117" s="158">
        <v>13</v>
      </c>
      <c r="H117" s="158">
        <v>2</v>
      </c>
      <c r="I117" s="158"/>
      <c r="J117" s="158">
        <v>7</v>
      </c>
      <c r="K117" s="158">
        <v>1</v>
      </c>
      <c r="L117" s="158">
        <v>23</v>
      </c>
      <c r="M117" s="158"/>
      <c r="N117" s="158">
        <v>3</v>
      </c>
      <c r="O117" s="158">
        <v>9</v>
      </c>
      <c r="P117" s="158"/>
      <c r="Q117" s="154">
        <v>227</v>
      </c>
    </row>
    <row r="118" spans="2:17" x14ac:dyDescent="0.25">
      <c r="B118" s="135"/>
      <c r="C118" s="136"/>
      <c r="D118" s="137" t="s">
        <v>228</v>
      </c>
      <c r="E118" s="138">
        <v>186118</v>
      </c>
      <c r="F118" s="138">
        <v>180015</v>
      </c>
      <c r="G118" s="138">
        <v>5541</v>
      </c>
      <c r="H118" s="138">
        <v>1153</v>
      </c>
      <c r="I118" s="138"/>
      <c r="J118" s="138">
        <v>8316</v>
      </c>
      <c r="K118" s="138">
        <v>107916</v>
      </c>
      <c r="L118" s="138">
        <v>10749</v>
      </c>
      <c r="M118" s="138"/>
      <c r="N118" s="138">
        <v>481</v>
      </c>
      <c r="O118" s="138">
        <v>2149</v>
      </c>
      <c r="P118" s="138"/>
      <c r="Q118" s="152">
        <v>502438</v>
      </c>
    </row>
    <row r="119" spans="2:17" x14ac:dyDescent="0.25">
      <c r="B119" s="140" t="s">
        <v>253</v>
      </c>
      <c r="C119" s="141"/>
      <c r="D119" s="141"/>
      <c r="E119" s="159">
        <v>80</v>
      </c>
      <c r="F119" s="159">
        <v>89</v>
      </c>
      <c r="G119" s="159">
        <v>13</v>
      </c>
      <c r="H119" s="159">
        <v>2</v>
      </c>
      <c r="I119" s="159"/>
      <c r="J119" s="159">
        <v>7</v>
      </c>
      <c r="K119" s="159">
        <v>1</v>
      </c>
      <c r="L119" s="159">
        <v>23</v>
      </c>
      <c r="M119" s="159"/>
      <c r="N119" s="159">
        <v>3</v>
      </c>
      <c r="O119" s="159">
        <v>9</v>
      </c>
      <c r="P119" s="159"/>
      <c r="Q119" s="155">
        <v>227</v>
      </c>
    </row>
    <row r="120" spans="2:17" x14ac:dyDescent="0.25">
      <c r="B120" s="142" t="s">
        <v>254</v>
      </c>
      <c r="C120" s="143"/>
      <c r="D120" s="143"/>
      <c r="E120" s="144">
        <v>186118</v>
      </c>
      <c r="F120" s="144">
        <v>180015</v>
      </c>
      <c r="G120" s="144">
        <v>5541</v>
      </c>
      <c r="H120" s="144">
        <v>1153</v>
      </c>
      <c r="I120" s="144"/>
      <c r="J120" s="144">
        <v>8316</v>
      </c>
      <c r="K120" s="144">
        <v>107916</v>
      </c>
      <c r="L120" s="144">
        <v>10749</v>
      </c>
      <c r="M120" s="144"/>
      <c r="N120" s="144">
        <v>481</v>
      </c>
      <c r="O120" s="144">
        <v>2149</v>
      </c>
      <c r="P120" s="144"/>
      <c r="Q120" s="145">
        <v>502438</v>
      </c>
    </row>
    <row r="121" spans="2:17" x14ac:dyDescent="0.25">
      <c r="B121" s="135" t="s">
        <v>66</v>
      </c>
      <c r="C121" s="136" t="s">
        <v>66</v>
      </c>
      <c r="D121" s="139" t="s">
        <v>227</v>
      </c>
      <c r="E121" s="158"/>
      <c r="F121" s="158"/>
      <c r="G121" s="158">
        <v>767</v>
      </c>
      <c r="H121" s="158">
        <v>15</v>
      </c>
      <c r="I121" s="158"/>
      <c r="J121" s="158"/>
      <c r="K121" s="158">
        <v>1</v>
      </c>
      <c r="L121" s="158">
        <v>31</v>
      </c>
      <c r="M121" s="158">
        <v>1</v>
      </c>
      <c r="N121" s="158"/>
      <c r="O121" s="158"/>
      <c r="P121" s="158"/>
      <c r="Q121" s="154">
        <v>815</v>
      </c>
    </row>
    <row r="122" spans="2:17" x14ac:dyDescent="0.25">
      <c r="B122" s="135"/>
      <c r="C122" s="136"/>
      <c r="D122" s="137" t="s">
        <v>228</v>
      </c>
      <c r="E122" s="138"/>
      <c r="F122" s="138"/>
      <c r="G122" s="138">
        <v>571790</v>
      </c>
      <c r="H122" s="138">
        <v>16110</v>
      </c>
      <c r="I122" s="138"/>
      <c r="J122" s="138"/>
      <c r="K122" s="138">
        <v>11276</v>
      </c>
      <c r="L122" s="138">
        <v>29330</v>
      </c>
      <c r="M122" s="138">
        <v>47</v>
      </c>
      <c r="N122" s="138"/>
      <c r="O122" s="138"/>
      <c r="P122" s="138"/>
      <c r="Q122" s="152">
        <v>628553</v>
      </c>
    </row>
    <row r="123" spans="2:17" x14ac:dyDescent="0.25">
      <c r="B123" s="140" t="s">
        <v>255</v>
      </c>
      <c r="C123" s="141"/>
      <c r="D123" s="141"/>
      <c r="E123" s="159"/>
      <c r="F123" s="159"/>
      <c r="G123" s="159">
        <v>767</v>
      </c>
      <c r="H123" s="159">
        <v>15</v>
      </c>
      <c r="I123" s="159"/>
      <c r="J123" s="159"/>
      <c r="K123" s="159">
        <v>1</v>
      </c>
      <c r="L123" s="159">
        <v>31</v>
      </c>
      <c r="M123" s="159">
        <v>1</v>
      </c>
      <c r="N123" s="159"/>
      <c r="O123" s="159"/>
      <c r="P123" s="159"/>
      <c r="Q123" s="155">
        <v>815</v>
      </c>
    </row>
    <row r="124" spans="2:17" x14ac:dyDescent="0.25">
      <c r="B124" s="142" t="s">
        <v>256</v>
      </c>
      <c r="C124" s="143"/>
      <c r="D124" s="143"/>
      <c r="E124" s="144"/>
      <c r="F124" s="144"/>
      <c r="G124" s="144">
        <v>571790</v>
      </c>
      <c r="H124" s="144">
        <v>16110</v>
      </c>
      <c r="I124" s="144"/>
      <c r="J124" s="144"/>
      <c r="K124" s="144">
        <v>11276</v>
      </c>
      <c r="L124" s="144">
        <v>29330</v>
      </c>
      <c r="M124" s="144">
        <v>47</v>
      </c>
      <c r="N124" s="144"/>
      <c r="O124" s="144"/>
      <c r="P124" s="144"/>
      <c r="Q124" s="145">
        <v>628553</v>
      </c>
    </row>
    <row r="125" spans="2:17" x14ac:dyDescent="0.25">
      <c r="B125" s="135" t="s">
        <v>68</v>
      </c>
      <c r="C125" s="136" t="s">
        <v>68</v>
      </c>
      <c r="D125" s="139" t="s">
        <v>227</v>
      </c>
      <c r="E125" s="158">
        <v>62</v>
      </c>
      <c r="F125" s="158"/>
      <c r="G125" s="158">
        <v>1082</v>
      </c>
      <c r="H125" s="158">
        <v>23</v>
      </c>
      <c r="I125" s="158"/>
      <c r="J125" s="158"/>
      <c r="K125" s="158"/>
      <c r="L125" s="158"/>
      <c r="M125" s="158">
        <v>9</v>
      </c>
      <c r="N125" s="158"/>
      <c r="O125" s="158"/>
      <c r="P125" s="158"/>
      <c r="Q125" s="154">
        <v>1176</v>
      </c>
    </row>
    <row r="126" spans="2:17" x14ac:dyDescent="0.25">
      <c r="B126" s="135"/>
      <c r="C126" s="136"/>
      <c r="D126" s="137" t="s">
        <v>228</v>
      </c>
      <c r="E126" s="138">
        <v>120244</v>
      </c>
      <c r="F126" s="138"/>
      <c r="G126" s="138">
        <v>578380</v>
      </c>
      <c r="H126" s="138">
        <v>18618</v>
      </c>
      <c r="I126" s="138"/>
      <c r="J126" s="138"/>
      <c r="K126" s="138"/>
      <c r="L126" s="138"/>
      <c r="M126" s="138">
        <v>3526</v>
      </c>
      <c r="N126" s="138"/>
      <c r="O126" s="138"/>
      <c r="P126" s="138"/>
      <c r="Q126" s="152">
        <v>720768</v>
      </c>
    </row>
    <row r="127" spans="2:17" x14ac:dyDescent="0.25">
      <c r="B127" s="140" t="s">
        <v>257</v>
      </c>
      <c r="C127" s="141"/>
      <c r="D127" s="141"/>
      <c r="E127" s="159">
        <v>62</v>
      </c>
      <c r="F127" s="159"/>
      <c r="G127" s="159">
        <v>1082</v>
      </c>
      <c r="H127" s="159">
        <v>23</v>
      </c>
      <c r="I127" s="159"/>
      <c r="J127" s="159"/>
      <c r="K127" s="159"/>
      <c r="L127" s="159"/>
      <c r="M127" s="159">
        <v>9</v>
      </c>
      <c r="N127" s="159"/>
      <c r="O127" s="159"/>
      <c r="P127" s="159"/>
      <c r="Q127" s="155">
        <v>1176</v>
      </c>
    </row>
    <row r="128" spans="2:17" x14ac:dyDescent="0.25">
      <c r="B128" s="142" t="s">
        <v>258</v>
      </c>
      <c r="C128" s="143"/>
      <c r="D128" s="143"/>
      <c r="E128" s="144">
        <v>120244</v>
      </c>
      <c r="F128" s="144"/>
      <c r="G128" s="144">
        <v>578380</v>
      </c>
      <c r="H128" s="144">
        <v>18618</v>
      </c>
      <c r="I128" s="144"/>
      <c r="J128" s="144"/>
      <c r="K128" s="144"/>
      <c r="L128" s="144"/>
      <c r="M128" s="144">
        <v>3526</v>
      </c>
      <c r="N128" s="144"/>
      <c r="O128" s="144"/>
      <c r="P128" s="144"/>
      <c r="Q128" s="145">
        <v>720768</v>
      </c>
    </row>
    <row r="129" spans="2:17" x14ac:dyDescent="0.25">
      <c r="B129" s="135" t="s">
        <v>70</v>
      </c>
      <c r="C129" s="136" t="s">
        <v>70</v>
      </c>
      <c r="D129" s="139" t="s">
        <v>227</v>
      </c>
      <c r="E129" s="158"/>
      <c r="F129" s="158">
        <v>209</v>
      </c>
      <c r="G129" s="158">
        <v>39</v>
      </c>
      <c r="H129" s="158"/>
      <c r="I129" s="158">
        <v>3</v>
      </c>
      <c r="J129" s="158"/>
      <c r="K129" s="158"/>
      <c r="L129" s="158"/>
      <c r="M129" s="158"/>
      <c r="N129" s="158"/>
      <c r="O129" s="158"/>
      <c r="P129" s="158"/>
      <c r="Q129" s="154">
        <v>251</v>
      </c>
    </row>
    <row r="130" spans="2:17" x14ac:dyDescent="0.25">
      <c r="B130" s="135"/>
      <c r="C130" s="136"/>
      <c r="D130" s="137" t="s">
        <v>228</v>
      </c>
      <c r="E130" s="138"/>
      <c r="F130" s="138">
        <v>920096</v>
      </c>
      <c r="G130" s="138">
        <v>34168</v>
      </c>
      <c r="H130" s="138"/>
      <c r="I130" s="138">
        <v>9563</v>
      </c>
      <c r="J130" s="138"/>
      <c r="K130" s="138"/>
      <c r="L130" s="138"/>
      <c r="M130" s="138"/>
      <c r="N130" s="138"/>
      <c r="O130" s="138"/>
      <c r="P130" s="138"/>
      <c r="Q130" s="152">
        <v>963827</v>
      </c>
    </row>
    <row r="131" spans="2:17" x14ac:dyDescent="0.25">
      <c r="B131" s="140" t="s">
        <v>259</v>
      </c>
      <c r="C131" s="141"/>
      <c r="D131" s="141"/>
      <c r="E131" s="159"/>
      <c r="F131" s="159">
        <v>209</v>
      </c>
      <c r="G131" s="159">
        <v>39</v>
      </c>
      <c r="H131" s="159"/>
      <c r="I131" s="159">
        <v>3</v>
      </c>
      <c r="J131" s="159"/>
      <c r="K131" s="159"/>
      <c r="L131" s="159"/>
      <c r="M131" s="159"/>
      <c r="N131" s="159"/>
      <c r="O131" s="159"/>
      <c r="P131" s="159"/>
      <c r="Q131" s="155">
        <v>251</v>
      </c>
    </row>
    <row r="132" spans="2:17" x14ac:dyDescent="0.25">
      <c r="B132" s="142" t="s">
        <v>260</v>
      </c>
      <c r="C132" s="143"/>
      <c r="D132" s="143"/>
      <c r="E132" s="144"/>
      <c r="F132" s="144">
        <v>920096</v>
      </c>
      <c r="G132" s="144">
        <v>34168</v>
      </c>
      <c r="H132" s="144"/>
      <c r="I132" s="144">
        <v>9563</v>
      </c>
      <c r="J132" s="144"/>
      <c r="K132" s="144"/>
      <c r="L132" s="144"/>
      <c r="M132" s="144"/>
      <c r="N132" s="144"/>
      <c r="O132" s="144"/>
      <c r="P132" s="144"/>
      <c r="Q132" s="145">
        <v>963827</v>
      </c>
    </row>
    <row r="133" spans="2:17" x14ac:dyDescent="0.25">
      <c r="B133" s="135" t="s">
        <v>72</v>
      </c>
      <c r="C133" s="136" t="s">
        <v>73</v>
      </c>
      <c r="D133" s="139" t="s">
        <v>227</v>
      </c>
      <c r="E133" s="158"/>
      <c r="F133" s="158"/>
      <c r="G133" s="158">
        <v>135</v>
      </c>
      <c r="H133" s="158"/>
      <c r="I133" s="158"/>
      <c r="J133" s="158">
        <v>1</v>
      </c>
      <c r="K133" s="158"/>
      <c r="L133" s="158"/>
      <c r="M133" s="158"/>
      <c r="N133" s="158"/>
      <c r="O133" s="158"/>
      <c r="P133" s="158"/>
      <c r="Q133" s="154">
        <v>136</v>
      </c>
    </row>
    <row r="134" spans="2:17" x14ac:dyDescent="0.25">
      <c r="B134" s="135"/>
      <c r="C134" s="136"/>
      <c r="D134" s="137" t="s">
        <v>228</v>
      </c>
      <c r="E134" s="138"/>
      <c r="F134" s="138"/>
      <c r="G134" s="138">
        <v>278836</v>
      </c>
      <c r="H134" s="138"/>
      <c r="I134" s="138"/>
      <c r="J134" s="138">
        <v>4815</v>
      </c>
      <c r="K134" s="138"/>
      <c r="L134" s="138"/>
      <c r="M134" s="138"/>
      <c r="N134" s="138"/>
      <c r="O134" s="138"/>
      <c r="P134" s="138"/>
      <c r="Q134" s="152">
        <v>283651</v>
      </c>
    </row>
    <row r="135" spans="2:17" x14ac:dyDescent="0.25">
      <c r="B135" s="135"/>
      <c r="C135" s="136" t="s">
        <v>74</v>
      </c>
      <c r="D135" s="139" t="s">
        <v>227</v>
      </c>
      <c r="E135" s="158"/>
      <c r="F135" s="158"/>
      <c r="G135" s="158">
        <v>2</v>
      </c>
      <c r="H135" s="158"/>
      <c r="I135" s="158"/>
      <c r="J135" s="158"/>
      <c r="K135" s="158"/>
      <c r="L135" s="158">
        <v>12</v>
      </c>
      <c r="M135" s="158"/>
      <c r="N135" s="158"/>
      <c r="O135" s="158"/>
      <c r="P135" s="158"/>
      <c r="Q135" s="154">
        <v>14</v>
      </c>
    </row>
    <row r="136" spans="2:17" x14ac:dyDescent="0.25">
      <c r="B136" s="135"/>
      <c r="C136" s="136"/>
      <c r="D136" s="137" t="s">
        <v>228</v>
      </c>
      <c r="E136" s="138"/>
      <c r="F136" s="138"/>
      <c r="G136" s="138">
        <v>3259</v>
      </c>
      <c r="H136" s="138"/>
      <c r="I136" s="138"/>
      <c r="J136" s="138"/>
      <c r="K136" s="138"/>
      <c r="L136" s="138">
        <v>170000</v>
      </c>
      <c r="M136" s="138"/>
      <c r="N136" s="138"/>
      <c r="O136" s="138"/>
      <c r="P136" s="138"/>
      <c r="Q136" s="152">
        <v>173259</v>
      </c>
    </row>
    <row r="137" spans="2:17" x14ac:dyDescent="0.25">
      <c r="B137" s="135"/>
      <c r="C137" s="136" t="s">
        <v>75</v>
      </c>
      <c r="D137" s="139" t="s">
        <v>227</v>
      </c>
      <c r="E137" s="158"/>
      <c r="F137" s="158"/>
      <c r="G137" s="158">
        <v>2</v>
      </c>
      <c r="H137" s="158"/>
      <c r="I137" s="158"/>
      <c r="J137" s="158">
        <v>1</v>
      </c>
      <c r="K137" s="158"/>
      <c r="L137" s="158">
        <v>9</v>
      </c>
      <c r="M137" s="158">
        <v>4</v>
      </c>
      <c r="N137" s="158"/>
      <c r="O137" s="158"/>
      <c r="P137" s="158"/>
      <c r="Q137" s="154">
        <v>16</v>
      </c>
    </row>
    <row r="138" spans="2:17" x14ac:dyDescent="0.25">
      <c r="B138" s="135"/>
      <c r="C138" s="136"/>
      <c r="D138" s="137" t="s">
        <v>228</v>
      </c>
      <c r="E138" s="138"/>
      <c r="F138" s="138"/>
      <c r="G138" s="138">
        <v>16600</v>
      </c>
      <c r="H138" s="138"/>
      <c r="I138" s="138"/>
      <c r="J138" s="138">
        <v>320</v>
      </c>
      <c r="K138" s="138"/>
      <c r="L138" s="138">
        <v>58894</v>
      </c>
      <c r="M138" s="138">
        <v>5886</v>
      </c>
      <c r="N138" s="138"/>
      <c r="O138" s="138"/>
      <c r="P138" s="138"/>
      <c r="Q138" s="152">
        <v>81700</v>
      </c>
    </row>
    <row r="139" spans="2:17" x14ac:dyDescent="0.25">
      <c r="B139" s="140" t="s">
        <v>261</v>
      </c>
      <c r="C139" s="141"/>
      <c r="D139" s="141"/>
      <c r="E139" s="159"/>
      <c r="F139" s="159"/>
      <c r="G139" s="159">
        <v>139</v>
      </c>
      <c r="H139" s="159"/>
      <c r="I139" s="159"/>
      <c r="J139" s="159">
        <v>2</v>
      </c>
      <c r="K139" s="159"/>
      <c r="L139" s="159">
        <v>21</v>
      </c>
      <c r="M139" s="159">
        <v>4</v>
      </c>
      <c r="N139" s="159"/>
      <c r="O139" s="159"/>
      <c r="P139" s="159"/>
      <c r="Q139" s="155">
        <v>166</v>
      </c>
    </row>
    <row r="140" spans="2:17" x14ac:dyDescent="0.25">
      <c r="B140" s="142" t="s">
        <v>262</v>
      </c>
      <c r="C140" s="143"/>
      <c r="D140" s="143"/>
      <c r="E140" s="144"/>
      <c r="F140" s="144"/>
      <c r="G140" s="144">
        <v>298695</v>
      </c>
      <c r="H140" s="144"/>
      <c r="I140" s="144"/>
      <c r="J140" s="144">
        <v>5135</v>
      </c>
      <c r="K140" s="144"/>
      <c r="L140" s="144">
        <v>228894</v>
      </c>
      <c r="M140" s="144">
        <v>5886</v>
      </c>
      <c r="N140" s="144"/>
      <c r="O140" s="144"/>
      <c r="P140" s="144"/>
      <c r="Q140" s="145">
        <v>538610</v>
      </c>
    </row>
    <row r="141" spans="2:17" x14ac:dyDescent="0.25">
      <c r="B141" s="150" t="s">
        <v>263</v>
      </c>
      <c r="C141" s="151"/>
      <c r="D141" s="151"/>
      <c r="E141" s="160">
        <v>2487</v>
      </c>
      <c r="F141" s="160">
        <v>699</v>
      </c>
      <c r="G141" s="160">
        <v>26863</v>
      </c>
      <c r="H141" s="160">
        <v>737</v>
      </c>
      <c r="I141" s="160">
        <v>89</v>
      </c>
      <c r="J141" s="160">
        <v>635</v>
      </c>
      <c r="K141" s="160">
        <v>186</v>
      </c>
      <c r="L141" s="160">
        <v>162</v>
      </c>
      <c r="M141" s="160">
        <v>23</v>
      </c>
      <c r="N141" s="160">
        <v>614</v>
      </c>
      <c r="O141" s="160">
        <v>514</v>
      </c>
      <c r="P141" s="160">
        <v>21</v>
      </c>
      <c r="Q141" s="156">
        <v>33030</v>
      </c>
    </row>
    <row r="142" spans="2:17" ht="15.75" thickBot="1" x14ac:dyDescent="0.3">
      <c r="B142" s="148" t="s">
        <v>264</v>
      </c>
      <c r="C142" s="149"/>
      <c r="D142" s="149"/>
      <c r="E142" s="146">
        <v>6555692</v>
      </c>
      <c r="F142" s="146">
        <v>2536240</v>
      </c>
      <c r="G142" s="146">
        <v>28885374</v>
      </c>
      <c r="H142" s="146">
        <v>506018</v>
      </c>
      <c r="I142" s="146">
        <v>771648.12</v>
      </c>
      <c r="J142" s="146">
        <v>1762427</v>
      </c>
      <c r="K142" s="146">
        <v>1679602.35</v>
      </c>
      <c r="L142" s="146">
        <v>823915.32</v>
      </c>
      <c r="M142" s="146">
        <v>13836</v>
      </c>
      <c r="N142" s="146">
        <v>78593</v>
      </c>
      <c r="O142" s="146">
        <v>240359</v>
      </c>
      <c r="P142" s="146"/>
      <c r="Q142" s="147">
        <v>43853704.789999999</v>
      </c>
    </row>
  </sheetData>
  <mergeCells count="7">
    <mergeCell ref="B5:B6"/>
    <mergeCell ref="C5:C6"/>
    <mergeCell ref="D5:D6"/>
    <mergeCell ref="Q5:Q6"/>
    <mergeCell ref="E5:H5"/>
    <mergeCell ref="I5:L5"/>
    <mergeCell ref="M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9"/>
  <sheetViews>
    <sheetView workbookViewId="0">
      <selection activeCell="C179" sqref="C179"/>
    </sheetView>
  </sheetViews>
  <sheetFormatPr baseColWidth="10" defaultRowHeight="15" x14ac:dyDescent="0.25"/>
  <cols>
    <col min="2" max="2" width="13.140625" customWidth="1"/>
    <col min="6" max="6" width="13.42578125" customWidth="1"/>
    <col min="8" max="8" width="14.140625" customWidth="1"/>
  </cols>
  <sheetData>
    <row r="2" spans="2:17" ht="15.75" x14ac:dyDescent="0.3">
      <c r="D2" s="1" t="s">
        <v>191</v>
      </c>
    </row>
    <row r="3" spans="2:17" ht="15.75" thickBot="1" x14ac:dyDescent="0.3"/>
    <row r="4" spans="2:17" ht="62.25" customHeight="1" x14ac:dyDescent="0.25">
      <c r="B4" s="15" t="s">
        <v>0</v>
      </c>
      <c r="C4" s="16" t="s">
        <v>1</v>
      </c>
      <c r="D4" s="14" t="s">
        <v>113</v>
      </c>
      <c r="E4" s="14" t="s">
        <v>265</v>
      </c>
      <c r="F4" s="14" t="s">
        <v>266</v>
      </c>
      <c r="G4" s="14" t="s">
        <v>267</v>
      </c>
      <c r="H4" s="14" t="s">
        <v>268</v>
      </c>
      <c r="I4" s="14" t="s">
        <v>269</v>
      </c>
      <c r="J4" s="14" t="s">
        <v>270</v>
      </c>
      <c r="K4" s="14" t="s">
        <v>271</v>
      </c>
      <c r="L4" s="14" t="s">
        <v>272</v>
      </c>
      <c r="M4" s="14" t="s">
        <v>273</v>
      </c>
      <c r="N4" s="14" t="s">
        <v>274</v>
      </c>
      <c r="O4" s="14" t="s">
        <v>275</v>
      </c>
      <c r="P4" s="14" t="s">
        <v>276</v>
      </c>
      <c r="Q4" s="194" t="s">
        <v>226</v>
      </c>
    </row>
    <row r="5" spans="2:17" x14ac:dyDescent="0.25">
      <c r="B5" s="17" t="s">
        <v>2</v>
      </c>
      <c r="C5" s="18" t="s">
        <v>3</v>
      </c>
      <c r="D5" s="161" t="s">
        <v>283</v>
      </c>
      <c r="E5" s="162"/>
      <c r="F5" s="162"/>
      <c r="G5" s="162"/>
      <c r="H5" s="162"/>
      <c r="I5" s="162">
        <v>1</v>
      </c>
      <c r="J5" s="162"/>
      <c r="K5" s="162">
        <v>2</v>
      </c>
      <c r="L5" s="162"/>
      <c r="M5" s="162"/>
      <c r="N5" s="162"/>
      <c r="O5" s="162">
        <v>4</v>
      </c>
      <c r="P5" s="162"/>
      <c r="Q5" s="163">
        <v>7</v>
      </c>
    </row>
    <row r="6" spans="2:17" x14ac:dyDescent="0.25">
      <c r="B6" s="17"/>
      <c r="C6" s="18"/>
      <c r="D6" s="164" t="s">
        <v>284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6"/>
    </row>
    <row r="7" spans="2:17" x14ac:dyDescent="0.25">
      <c r="B7" s="17"/>
      <c r="C7" s="18"/>
      <c r="D7" s="167" t="s">
        <v>285</v>
      </c>
      <c r="E7" s="168"/>
      <c r="F7" s="168"/>
      <c r="G7" s="168"/>
      <c r="H7" s="168"/>
      <c r="I7" s="168">
        <v>3.48</v>
      </c>
      <c r="J7" s="168"/>
      <c r="K7" s="168"/>
      <c r="L7" s="168"/>
      <c r="M7" s="168"/>
      <c r="N7" s="168"/>
      <c r="O7" s="168"/>
      <c r="P7" s="168"/>
      <c r="Q7" s="169">
        <v>3.48</v>
      </c>
    </row>
    <row r="8" spans="2:17" x14ac:dyDescent="0.25">
      <c r="B8" s="17"/>
      <c r="C8" s="18" t="s">
        <v>4</v>
      </c>
      <c r="D8" s="161" t="s">
        <v>283</v>
      </c>
      <c r="E8" s="162"/>
      <c r="F8" s="162"/>
      <c r="G8" s="162"/>
      <c r="H8" s="162"/>
      <c r="I8" s="162"/>
      <c r="J8" s="162"/>
      <c r="K8" s="162">
        <v>25</v>
      </c>
      <c r="L8" s="162">
        <v>10</v>
      </c>
      <c r="M8" s="162"/>
      <c r="N8" s="162"/>
      <c r="O8" s="162"/>
      <c r="P8" s="162"/>
      <c r="Q8" s="163">
        <v>35</v>
      </c>
    </row>
    <row r="9" spans="2:17" x14ac:dyDescent="0.25">
      <c r="B9" s="17"/>
      <c r="C9" s="18"/>
      <c r="D9" s="164" t="s">
        <v>284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6"/>
    </row>
    <row r="10" spans="2:17" x14ac:dyDescent="0.25">
      <c r="B10" s="17"/>
      <c r="C10" s="18"/>
      <c r="D10" s="167" t="s">
        <v>285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9"/>
    </row>
    <row r="11" spans="2:17" x14ac:dyDescent="0.25">
      <c r="B11" s="17"/>
      <c r="C11" s="18" t="s">
        <v>5</v>
      </c>
      <c r="D11" s="161" t="s">
        <v>283</v>
      </c>
      <c r="E11" s="162"/>
      <c r="F11" s="162"/>
      <c r="G11" s="162"/>
      <c r="H11" s="162"/>
      <c r="I11" s="162"/>
      <c r="J11" s="162"/>
      <c r="K11" s="162">
        <v>11</v>
      </c>
      <c r="L11" s="162">
        <v>11</v>
      </c>
      <c r="M11" s="162"/>
      <c r="N11" s="162"/>
      <c r="O11" s="162"/>
      <c r="P11" s="162"/>
      <c r="Q11" s="163">
        <v>22</v>
      </c>
    </row>
    <row r="12" spans="2:17" x14ac:dyDescent="0.25">
      <c r="B12" s="17"/>
      <c r="C12" s="18"/>
      <c r="D12" s="164" t="s">
        <v>284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6"/>
    </row>
    <row r="13" spans="2:17" x14ac:dyDescent="0.25">
      <c r="B13" s="17"/>
      <c r="C13" s="18"/>
      <c r="D13" s="167" t="s">
        <v>285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</row>
    <row r="14" spans="2:17" x14ac:dyDescent="0.25">
      <c r="B14" s="17"/>
      <c r="C14" s="18" t="s">
        <v>6</v>
      </c>
      <c r="D14" s="161" t="s">
        <v>283</v>
      </c>
      <c r="E14" s="162"/>
      <c r="F14" s="162"/>
      <c r="G14" s="162"/>
      <c r="H14" s="162"/>
      <c r="I14" s="162">
        <v>11</v>
      </c>
      <c r="J14" s="162">
        <v>5</v>
      </c>
      <c r="K14" s="162">
        <v>17</v>
      </c>
      <c r="L14" s="162">
        <v>1</v>
      </c>
      <c r="M14" s="162"/>
      <c r="N14" s="162"/>
      <c r="O14" s="162">
        <v>23</v>
      </c>
      <c r="P14" s="162"/>
      <c r="Q14" s="163">
        <v>57</v>
      </c>
    </row>
    <row r="15" spans="2:17" x14ac:dyDescent="0.25">
      <c r="B15" s="17"/>
      <c r="C15" s="18"/>
      <c r="D15" s="164" t="s">
        <v>284</v>
      </c>
      <c r="E15" s="165"/>
      <c r="F15" s="165"/>
      <c r="G15" s="165"/>
      <c r="H15" s="165"/>
      <c r="I15" s="165">
        <v>284.72000000000003</v>
      </c>
      <c r="J15" s="165"/>
      <c r="K15" s="165"/>
      <c r="L15" s="165"/>
      <c r="M15" s="165"/>
      <c r="N15" s="165"/>
      <c r="O15" s="165"/>
      <c r="P15" s="165"/>
      <c r="Q15" s="166">
        <v>284.72000000000003</v>
      </c>
    </row>
    <row r="16" spans="2:17" x14ac:dyDescent="0.25">
      <c r="B16" s="17"/>
      <c r="C16" s="18"/>
      <c r="D16" s="167" t="s">
        <v>285</v>
      </c>
      <c r="E16" s="168"/>
      <c r="F16" s="168"/>
      <c r="G16" s="168"/>
      <c r="H16" s="168"/>
      <c r="I16" s="168">
        <v>45.76</v>
      </c>
      <c r="J16" s="168"/>
      <c r="K16" s="168"/>
      <c r="L16" s="168"/>
      <c r="M16" s="168"/>
      <c r="N16" s="168"/>
      <c r="O16" s="168"/>
      <c r="P16" s="168"/>
      <c r="Q16" s="169">
        <v>45.76</v>
      </c>
    </row>
    <row r="17" spans="2:17" x14ac:dyDescent="0.25">
      <c r="B17" s="17"/>
      <c r="C17" s="18" t="s">
        <v>7</v>
      </c>
      <c r="D17" s="161" t="s">
        <v>283</v>
      </c>
      <c r="E17" s="162"/>
      <c r="F17" s="162"/>
      <c r="G17" s="162"/>
      <c r="H17" s="162"/>
      <c r="I17" s="162"/>
      <c r="J17" s="162"/>
      <c r="K17" s="162">
        <v>9</v>
      </c>
      <c r="L17" s="162">
        <v>24</v>
      </c>
      <c r="M17" s="162"/>
      <c r="N17" s="162"/>
      <c r="O17" s="162"/>
      <c r="P17" s="162"/>
      <c r="Q17" s="163">
        <v>33</v>
      </c>
    </row>
    <row r="18" spans="2:17" x14ac:dyDescent="0.25">
      <c r="B18" s="17"/>
      <c r="C18" s="18"/>
      <c r="D18" s="164" t="s">
        <v>284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6"/>
    </row>
    <row r="19" spans="2:17" x14ac:dyDescent="0.25">
      <c r="B19" s="17"/>
      <c r="C19" s="18"/>
      <c r="D19" s="167" t="s">
        <v>285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9"/>
    </row>
    <row r="20" spans="2:17" x14ac:dyDescent="0.25">
      <c r="B20" s="17"/>
      <c r="C20" s="18" t="s">
        <v>8</v>
      </c>
      <c r="D20" s="161" t="s">
        <v>283</v>
      </c>
      <c r="E20" s="162"/>
      <c r="F20" s="162"/>
      <c r="G20" s="162"/>
      <c r="H20" s="162"/>
      <c r="I20" s="162">
        <v>23</v>
      </c>
      <c r="J20" s="162"/>
      <c r="K20" s="162">
        <v>27</v>
      </c>
      <c r="L20" s="162">
        <v>15</v>
      </c>
      <c r="M20" s="162"/>
      <c r="N20" s="162"/>
      <c r="O20" s="162">
        <v>3</v>
      </c>
      <c r="P20" s="162"/>
      <c r="Q20" s="163">
        <v>68</v>
      </c>
    </row>
    <row r="21" spans="2:17" x14ac:dyDescent="0.25">
      <c r="B21" s="17"/>
      <c r="C21" s="18"/>
      <c r="D21" s="164" t="s">
        <v>284</v>
      </c>
      <c r="E21" s="165"/>
      <c r="F21" s="165"/>
      <c r="G21" s="165"/>
      <c r="H21" s="165"/>
      <c r="I21" s="165">
        <v>289.11</v>
      </c>
      <c r="J21" s="165"/>
      <c r="K21" s="165"/>
      <c r="L21" s="165"/>
      <c r="M21" s="165"/>
      <c r="N21" s="165"/>
      <c r="O21" s="165"/>
      <c r="P21" s="165"/>
      <c r="Q21" s="166">
        <v>289.11</v>
      </c>
    </row>
    <row r="22" spans="2:17" x14ac:dyDescent="0.25">
      <c r="B22" s="17"/>
      <c r="C22" s="18"/>
      <c r="D22" s="167" t="s">
        <v>285</v>
      </c>
      <c r="E22" s="168"/>
      <c r="F22" s="168"/>
      <c r="G22" s="168"/>
      <c r="H22" s="168"/>
      <c r="I22" s="168">
        <v>123.52</v>
      </c>
      <c r="J22" s="168"/>
      <c r="K22" s="168"/>
      <c r="L22" s="168"/>
      <c r="M22" s="168"/>
      <c r="N22" s="168"/>
      <c r="O22" s="168"/>
      <c r="P22" s="168"/>
      <c r="Q22" s="169">
        <v>123.52</v>
      </c>
    </row>
    <row r="23" spans="2:17" x14ac:dyDescent="0.25">
      <c r="B23" s="17"/>
      <c r="C23" s="18" t="s">
        <v>9</v>
      </c>
      <c r="D23" s="161" t="s">
        <v>283</v>
      </c>
      <c r="E23" s="162"/>
      <c r="F23" s="162"/>
      <c r="G23" s="162"/>
      <c r="H23" s="162"/>
      <c r="I23" s="162">
        <v>1</v>
      </c>
      <c r="J23" s="162"/>
      <c r="K23" s="162">
        <v>19</v>
      </c>
      <c r="L23" s="162">
        <v>7</v>
      </c>
      <c r="M23" s="162"/>
      <c r="N23" s="162"/>
      <c r="O23" s="162"/>
      <c r="P23" s="162"/>
      <c r="Q23" s="163">
        <v>27</v>
      </c>
    </row>
    <row r="24" spans="2:17" x14ac:dyDescent="0.25">
      <c r="B24" s="17"/>
      <c r="C24" s="18"/>
      <c r="D24" s="164" t="s">
        <v>284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6"/>
    </row>
    <row r="25" spans="2:17" x14ac:dyDescent="0.25">
      <c r="B25" s="17"/>
      <c r="C25" s="18"/>
      <c r="D25" s="167" t="s">
        <v>285</v>
      </c>
      <c r="E25" s="168"/>
      <c r="F25" s="168"/>
      <c r="G25" s="168"/>
      <c r="H25" s="168"/>
      <c r="I25" s="168">
        <v>7.28</v>
      </c>
      <c r="J25" s="168"/>
      <c r="K25" s="168"/>
      <c r="L25" s="168"/>
      <c r="M25" s="168"/>
      <c r="N25" s="168"/>
      <c r="O25" s="168"/>
      <c r="P25" s="168"/>
      <c r="Q25" s="169">
        <v>7.28</v>
      </c>
    </row>
    <row r="26" spans="2:17" x14ac:dyDescent="0.25">
      <c r="B26" s="17"/>
      <c r="C26" s="18" t="s">
        <v>10</v>
      </c>
      <c r="D26" s="161" t="s">
        <v>283</v>
      </c>
      <c r="E26" s="162"/>
      <c r="F26" s="162"/>
      <c r="G26" s="162"/>
      <c r="H26" s="162"/>
      <c r="I26" s="162"/>
      <c r="J26" s="162">
        <v>5</v>
      </c>
      <c r="K26" s="162">
        <v>15</v>
      </c>
      <c r="L26" s="162">
        <v>11</v>
      </c>
      <c r="M26" s="162"/>
      <c r="N26" s="162"/>
      <c r="O26" s="162"/>
      <c r="P26" s="162"/>
      <c r="Q26" s="163">
        <v>31</v>
      </c>
    </row>
    <row r="27" spans="2:17" x14ac:dyDescent="0.25">
      <c r="B27" s="17"/>
      <c r="C27" s="18"/>
      <c r="D27" s="164" t="s">
        <v>284</v>
      </c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6"/>
    </row>
    <row r="28" spans="2:17" x14ac:dyDescent="0.25">
      <c r="B28" s="17"/>
      <c r="C28" s="18"/>
      <c r="D28" s="167" t="s">
        <v>285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</row>
    <row r="29" spans="2:17" x14ac:dyDescent="0.25">
      <c r="B29" s="170" t="s">
        <v>278</v>
      </c>
      <c r="C29" s="171"/>
      <c r="D29" s="171"/>
      <c r="E29" s="172"/>
      <c r="F29" s="172"/>
      <c r="G29" s="172"/>
      <c r="H29" s="172"/>
      <c r="I29" s="172">
        <v>36</v>
      </c>
      <c r="J29" s="172">
        <v>10</v>
      </c>
      <c r="K29" s="172">
        <v>125</v>
      </c>
      <c r="L29" s="172">
        <v>79</v>
      </c>
      <c r="M29" s="172"/>
      <c r="N29" s="172"/>
      <c r="O29" s="172">
        <v>30</v>
      </c>
      <c r="P29" s="172"/>
      <c r="Q29" s="173">
        <v>280</v>
      </c>
    </row>
    <row r="30" spans="2:17" x14ac:dyDescent="0.25">
      <c r="B30" s="174" t="s">
        <v>279</v>
      </c>
      <c r="C30" s="175"/>
      <c r="D30" s="175"/>
      <c r="E30" s="176"/>
      <c r="F30" s="176"/>
      <c r="G30" s="176"/>
      <c r="H30" s="176"/>
      <c r="I30" s="176">
        <v>573.83000000000004</v>
      </c>
      <c r="J30" s="176"/>
      <c r="K30" s="176"/>
      <c r="L30" s="176"/>
      <c r="M30" s="176"/>
      <c r="N30" s="176"/>
      <c r="O30" s="176"/>
      <c r="P30" s="176"/>
      <c r="Q30" s="177">
        <v>573.83000000000004</v>
      </c>
    </row>
    <row r="31" spans="2:17" x14ac:dyDescent="0.25">
      <c r="B31" s="178" t="s">
        <v>318</v>
      </c>
      <c r="C31" s="179"/>
      <c r="D31" s="179"/>
      <c r="E31" s="180"/>
      <c r="F31" s="180"/>
      <c r="G31" s="180"/>
      <c r="H31" s="180"/>
      <c r="I31" s="180">
        <v>180.04</v>
      </c>
      <c r="J31" s="180"/>
      <c r="K31" s="180"/>
      <c r="L31" s="180"/>
      <c r="M31" s="180"/>
      <c r="N31" s="180"/>
      <c r="O31" s="180"/>
      <c r="P31" s="180"/>
      <c r="Q31" s="181">
        <v>180.04</v>
      </c>
    </row>
    <row r="32" spans="2:17" x14ac:dyDescent="0.25">
      <c r="B32" s="17" t="s">
        <v>12</v>
      </c>
      <c r="C32" s="18" t="s">
        <v>13</v>
      </c>
      <c r="D32" s="161" t="s">
        <v>283</v>
      </c>
      <c r="E32" s="162"/>
      <c r="F32" s="162">
        <v>19</v>
      </c>
      <c r="G32" s="162">
        <v>20</v>
      </c>
      <c r="H32" s="162"/>
      <c r="I32" s="162"/>
      <c r="J32" s="162">
        <v>21</v>
      </c>
      <c r="K32" s="162"/>
      <c r="L32" s="162"/>
      <c r="M32" s="162"/>
      <c r="N32" s="162"/>
      <c r="O32" s="162"/>
      <c r="P32" s="162">
        <v>44</v>
      </c>
      <c r="Q32" s="163">
        <v>104</v>
      </c>
    </row>
    <row r="33" spans="2:17" x14ac:dyDescent="0.25">
      <c r="B33" s="17"/>
      <c r="C33" s="18"/>
      <c r="D33" s="164" t="s">
        <v>284</v>
      </c>
      <c r="E33" s="165">
        <v>305.5</v>
      </c>
      <c r="F33" s="165">
        <v>1535.8</v>
      </c>
      <c r="G33" s="165">
        <v>6049</v>
      </c>
      <c r="H33" s="165"/>
      <c r="I33" s="165"/>
      <c r="J33" s="165">
        <v>22</v>
      </c>
      <c r="K33" s="165"/>
      <c r="L33" s="165"/>
      <c r="M33" s="165"/>
      <c r="N33" s="165">
        <v>147</v>
      </c>
      <c r="O33" s="165"/>
      <c r="P33" s="165">
        <v>233</v>
      </c>
      <c r="Q33" s="166">
        <v>8292.2999999999993</v>
      </c>
    </row>
    <row r="34" spans="2:17" x14ac:dyDescent="0.25">
      <c r="B34" s="17"/>
      <c r="C34" s="18"/>
      <c r="D34" s="167" t="s">
        <v>285</v>
      </c>
      <c r="E34" s="168">
        <v>804.3</v>
      </c>
      <c r="F34" s="168">
        <v>249.9</v>
      </c>
      <c r="G34" s="168">
        <v>305.8</v>
      </c>
      <c r="H34" s="168"/>
      <c r="I34" s="168"/>
      <c r="J34" s="168">
        <v>185.5</v>
      </c>
      <c r="K34" s="168"/>
      <c r="L34" s="168"/>
      <c r="M34" s="168"/>
      <c r="N34" s="168">
        <v>1344</v>
      </c>
      <c r="O34" s="168"/>
      <c r="P34" s="168">
        <v>393.4</v>
      </c>
      <c r="Q34" s="169">
        <v>3282.9</v>
      </c>
    </row>
    <row r="35" spans="2:17" x14ac:dyDescent="0.25">
      <c r="B35" s="17"/>
      <c r="C35" s="18" t="s">
        <v>14</v>
      </c>
      <c r="D35" s="161" t="s">
        <v>283</v>
      </c>
      <c r="E35" s="162"/>
      <c r="F35" s="162">
        <v>9</v>
      </c>
      <c r="G35" s="162">
        <v>6</v>
      </c>
      <c r="H35" s="162"/>
      <c r="I35" s="162"/>
      <c r="J35" s="162">
        <v>9</v>
      </c>
      <c r="K35" s="162"/>
      <c r="L35" s="162"/>
      <c r="M35" s="162"/>
      <c r="N35" s="162"/>
      <c r="O35" s="162"/>
      <c r="P35" s="162">
        <v>22</v>
      </c>
      <c r="Q35" s="163">
        <v>46</v>
      </c>
    </row>
    <row r="36" spans="2:17" x14ac:dyDescent="0.25">
      <c r="B36" s="17"/>
      <c r="C36" s="18"/>
      <c r="D36" s="164" t="s">
        <v>284</v>
      </c>
      <c r="E36" s="165">
        <v>0</v>
      </c>
      <c r="F36" s="165">
        <v>925.2</v>
      </c>
      <c r="G36" s="165">
        <v>0</v>
      </c>
      <c r="H36" s="165"/>
      <c r="I36" s="165"/>
      <c r="J36" s="165">
        <v>0</v>
      </c>
      <c r="K36" s="165"/>
      <c r="L36" s="165"/>
      <c r="M36" s="165"/>
      <c r="N36" s="165">
        <v>55.8</v>
      </c>
      <c r="O36" s="165"/>
      <c r="P36" s="165">
        <v>147.30000000000001</v>
      </c>
      <c r="Q36" s="166">
        <v>1128.3</v>
      </c>
    </row>
    <row r="37" spans="2:17" x14ac:dyDescent="0.25">
      <c r="B37" s="17"/>
      <c r="C37" s="18"/>
      <c r="D37" s="167" t="s">
        <v>285</v>
      </c>
      <c r="E37" s="168">
        <v>461.5</v>
      </c>
      <c r="F37" s="168">
        <v>107.5</v>
      </c>
      <c r="G37" s="168">
        <v>41</v>
      </c>
      <c r="H37" s="168"/>
      <c r="I37" s="168"/>
      <c r="J37" s="168">
        <v>55.7</v>
      </c>
      <c r="K37" s="168"/>
      <c r="L37" s="168"/>
      <c r="M37" s="168"/>
      <c r="N37" s="168">
        <v>1047.2</v>
      </c>
      <c r="O37" s="168"/>
      <c r="P37" s="168">
        <v>382.1</v>
      </c>
      <c r="Q37" s="169">
        <v>2095</v>
      </c>
    </row>
    <row r="38" spans="2:17" x14ac:dyDescent="0.25">
      <c r="B38" s="17"/>
      <c r="C38" s="18" t="s">
        <v>15</v>
      </c>
      <c r="D38" s="161" t="s">
        <v>283</v>
      </c>
      <c r="E38" s="162"/>
      <c r="F38" s="162">
        <v>5</v>
      </c>
      <c r="G38" s="162">
        <v>23</v>
      </c>
      <c r="H38" s="162"/>
      <c r="I38" s="162"/>
      <c r="J38" s="162">
        <v>1</v>
      </c>
      <c r="K38" s="162"/>
      <c r="L38" s="162"/>
      <c r="M38" s="162"/>
      <c r="N38" s="162"/>
      <c r="O38" s="162"/>
      <c r="P38" s="162">
        <v>20</v>
      </c>
      <c r="Q38" s="163">
        <v>49</v>
      </c>
    </row>
    <row r="39" spans="2:17" x14ac:dyDescent="0.25">
      <c r="B39" s="17"/>
      <c r="C39" s="18"/>
      <c r="D39" s="164" t="s">
        <v>284</v>
      </c>
      <c r="E39" s="165">
        <v>492.6</v>
      </c>
      <c r="F39" s="165">
        <v>8555.2999999999993</v>
      </c>
      <c r="G39" s="165">
        <v>3144.6</v>
      </c>
      <c r="H39" s="165"/>
      <c r="I39" s="165"/>
      <c r="J39" s="165"/>
      <c r="K39" s="165"/>
      <c r="L39" s="165"/>
      <c r="M39" s="165"/>
      <c r="N39" s="165">
        <v>0</v>
      </c>
      <c r="O39" s="165"/>
      <c r="P39" s="165">
        <v>709</v>
      </c>
      <c r="Q39" s="166">
        <v>12901.5</v>
      </c>
    </row>
    <row r="40" spans="2:17" x14ac:dyDescent="0.25">
      <c r="B40" s="17"/>
      <c r="C40" s="18"/>
      <c r="D40" s="167" t="s">
        <v>285</v>
      </c>
      <c r="E40" s="168">
        <v>1382.4</v>
      </c>
      <c r="F40" s="168">
        <v>534.29999999999995</v>
      </c>
      <c r="G40" s="168">
        <v>267.5</v>
      </c>
      <c r="H40" s="168"/>
      <c r="I40" s="168"/>
      <c r="J40" s="168">
        <v>0.8</v>
      </c>
      <c r="K40" s="168"/>
      <c r="L40" s="168"/>
      <c r="M40" s="168"/>
      <c r="N40" s="168">
        <v>336.4</v>
      </c>
      <c r="O40" s="168"/>
      <c r="P40" s="168">
        <v>110.4</v>
      </c>
      <c r="Q40" s="169">
        <v>2631.8</v>
      </c>
    </row>
    <row r="41" spans="2:17" x14ac:dyDescent="0.25">
      <c r="B41" s="170" t="s">
        <v>280</v>
      </c>
      <c r="C41" s="171"/>
      <c r="D41" s="171"/>
      <c r="E41" s="172"/>
      <c r="F41" s="172">
        <v>33</v>
      </c>
      <c r="G41" s="172">
        <v>49</v>
      </c>
      <c r="H41" s="172"/>
      <c r="I41" s="172"/>
      <c r="J41" s="172">
        <v>31</v>
      </c>
      <c r="K41" s="172"/>
      <c r="L41" s="172"/>
      <c r="M41" s="172"/>
      <c r="N41" s="172"/>
      <c r="O41" s="172"/>
      <c r="P41" s="172">
        <v>86</v>
      </c>
      <c r="Q41" s="173">
        <v>199</v>
      </c>
    </row>
    <row r="42" spans="2:17" x14ac:dyDescent="0.25">
      <c r="B42" s="174" t="s">
        <v>281</v>
      </c>
      <c r="C42" s="175"/>
      <c r="D42" s="175"/>
      <c r="E42" s="176">
        <v>798.1</v>
      </c>
      <c r="F42" s="176">
        <v>11016.3</v>
      </c>
      <c r="G42" s="176">
        <v>9193.6</v>
      </c>
      <c r="H42" s="176"/>
      <c r="I42" s="176"/>
      <c r="J42" s="176">
        <v>22</v>
      </c>
      <c r="K42" s="176"/>
      <c r="L42" s="176"/>
      <c r="M42" s="176"/>
      <c r="N42" s="176">
        <v>202.8</v>
      </c>
      <c r="O42" s="176"/>
      <c r="P42" s="176">
        <v>1089.3</v>
      </c>
      <c r="Q42" s="177">
        <v>22322.1</v>
      </c>
    </row>
    <row r="43" spans="2:17" x14ac:dyDescent="0.25">
      <c r="B43" s="178" t="s">
        <v>282</v>
      </c>
      <c r="C43" s="179"/>
      <c r="D43" s="179"/>
      <c r="E43" s="180">
        <v>2648.2</v>
      </c>
      <c r="F43" s="180">
        <v>891.69999999999993</v>
      </c>
      <c r="G43" s="180">
        <v>614.29999999999995</v>
      </c>
      <c r="H43" s="180"/>
      <c r="I43" s="180"/>
      <c r="J43" s="180">
        <v>242</v>
      </c>
      <c r="K43" s="180"/>
      <c r="L43" s="180"/>
      <c r="M43" s="180"/>
      <c r="N43" s="180">
        <v>2727.6</v>
      </c>
      <c r="O43" s="180"/>
      <c r="P43" s="180">
        <v>885.9</v>
      </c>
      <c r="Q43" s="181">
        <v>8009.7</v>
      </c>
    </row>
    <row r="44" spans="2:17" x14ac:dyDescent="0.25">
      <c r="B44" s="17" t="s">
        <v>17</v>
      </c>
      <c r="C44" s="18" t="s">
        <v>17</v>
      </c>
      <c r="D44" s="161" t="s">
        <v>283</v>
      </c>
      <c r="E44" s="162"/>
      <c r="F44" s="162">
        <v>24</v>
      </c>
      <c r="G44" s="162"/>
      <c r="H44" s="162">
        <v>92</v>
      </c>
      <c r="I44" s="162">
        <v>23</v>
      </c>
      <c r="J44" s="162"/>
      <c r="K44" s="162"/>
      <c r="L44" s="162"/>
      <c r="M44" s="162"/>
      <c r="N44" s="162">
        <v>29</v>
      </c>
      <c r="O44" s="162"/>
      <c r="P44" s="162"/>
      <c r="Q44" s="163">
        <v>168</v>
      </c>
    </row>
    <row r="45" spans="2:17" x14ac:dyDescent="0.25">
      <c r="B45" s="17"/>
      <c r="C45" s="18"/>
      <c r="D45" s="164" t="s">
        <v>284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6"/>
    </row>
    <row r="46" spans="2:17" x14ac:dyDescent="0.25">
      <c r="B46" s="17"/>
      <c r="C46" s="18"/>
      <c r="D46" s="167" t="s">
        <v>285</v>
      </c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9"/>
    </row>
    <row r="47" spans="2:17" x14ac:dyDescent="0.25">
      <c r="B47" s="170" t="s">
        <v>319</v>
      </c>
      <c r="C47" s="171"/>
      <c r="D47" s="171"/>
      <c r="E47" s="172"/>
      <c r="F47" s="172">
        <v>24</v>
      </c>
      <c r="G47" s="172"/>
      <c r="H47" s="172">
        <v>92</v>
      </c>
      <c r="I47" s="172">
        <v>23</v>
      </c>
      <c r="J47" s="172"/>
      <c r="K47" s="172"/>
      <c r="L47" s="172"/>
      <c r="M47" s="172"/>
      <c r="N47" s="172">
        <v>29</v>
      </c>
      <c r="O47" s="172"/>
      <c r="P47" s="172"/>
      <c r="Q47" s="173">
        <v>168</v>
      </c>
    </row>
    <row r="48" spans="2:17" x14ac:dyDescent="0.25">
      <c r="B48" s="174" t="s">
        <v>320</v>
      </c>
      <c r="C48" s="175"/>
      <c r="D48" s="175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</row>
    <row r="49" spans="2:17" x14ac:dyDescent="0.25">
      <c r="B49" s="178" t="s">
        <v>321</v>
      </c>
      <c r="C49" s="179"/>
      <c r="D49" s="179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1"/>
    </row>
    <row r="50" spans="2:17" x14ac:dyDescent="0.25">
      <c r="B50" s="17" t="s">
        <v>18</v>
      </c>
      <c r="C50" s="18" t="s">
        <v>18</v>
      </c>
      <c r="D50" s="161" t="s">
        <v>283</v>
      </c>
      <c r="E50" s="162"/>
      <c r="F50" s="162"/>
      <c r="G50" s="162"/>
      <c r="H50" s="162"/>
      <c r="I50" s="162"/>
      <c r="J50" s="162">
        <v>1</v>
      </c>
      <c r="K50" s="162"/>
      <c r="L50" s="162"/>
      <c r="M50" s="162"/>
      <c r="N50" s="162">
        <v>2</v>
      </c>
      <c r="O50" s="162"/>
      <c r="P50" s="162"/>
      <c r="Q50" s="163">
        <v>3</v>
      </c>
    </row>
    <row r="51" spans="2:17" x14ac:dyDescent="0.25">
      <c r="B51" s="17"/>
      <c r="C51" s="18"/>
      <c r="D51" s="164" t="s">
        <v>284</v>
      </c>
      <c r="E51" s="165"/>
      <c r="F51" s="165"/>
      <c r="G51" s="165"/>
      <c r="H51" s="165"/>
      <c r="I51" s="165"/>
      <c r="J51" s="165">
        <v>40</v>
      </c>
      <c r="K51" s="165"/>
      <c r="L51" s="165"/>
      <c r="M51" s="165"/>
      <c r="N51" s="165">
        <v>110</v>
      </c>
      <c r="O51" s="165"/>
      <c r="P51" s="165"/>
      <c r="Q51" s="166">
        <v>150</v>
      </c>
    </row>
    <row r="52" spans="2:17" x14ac:dyDescent="0.25">
      <c r="B52" s="17"/>
      <c r="C52" s="18"/>
      <c r="D52" s="167" t="s">
        <v>285</v>
      </c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9"/>
    </row>
    <row r="53" spans="2:17" x14ac:dyDescent="0.25">
      <c r="B53" s="170" t="s">
        <v>322</v>
      </c>
      <c r="C53" s="171"/>
      <c r="D53" s="171"/>
      <c r="E53" s="172"/>
      <c r="F53" s="172"/>
      <c r="G53" s="172"/>
      <c r="H53" s="172"/>
      <c r="I53" s="172"/>
      <c r="J53" s="172">
        <v>1</v>
      </c>
      <c r="K53" s="172"/>
      <c r="L53" s="172"/>
      <c r="M53" s="172"/>
      <c r="N53" s="172">
        <v>2</v>
      </c>
      <c r="O53" s="172"/>
      <c r="P53" s="172"/>
      <c r="Q53" s="173">
        <v>3</v>
      </c>
    </row>
    <row r="54" spans="2:17" x14ac:dyDescent="0.25">
      <c r="B54" s="174" t="s">
        <v>323</v>
      </c>
      <c r="C54" s="175"/>
      <c r="D54" s="175"/>
      <c r="E54" s="176"/>
      <c r="F54" s="176"/>
      <c r="G54" s="176"/>
      <c r="H54" s="176"/>
      <c r="I54" s="176"/>
      <c r="J54" s="176">
        <v>40</v>
      </c>
      <c r="K54" s="176"/>
      <c r="L54" s="176"/>
      <c r="M54" s="176"/>
      <c r="N54" s="176">
        <v>110</v>
      </c>
      <c r="O54" s="176"/>
      <c r="P54" s="176"/>
      <c r="Q54" s="177">
        <v>150</v>
      </c>
    </row>
    <row r="55" spans="2:17" x14ac:dyDescent="0.25">
      <c r="B55" s="178" t="s">
        <v>324</v>
      </c>
      <c r="C55" s="179"/>
      <c r="D55" s="179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1"/>
    </row>
    <row r="56" spans="2:17" x14ac:dyDescent="0.25">
      <c r="B56" s="17" t="s">
        <v>20</v>
      </c>
      <c r="C56" s="18" t="s">
        <v>21</v>
      </c>
      <c r="D56" s="161" t="s">
        <v>283</v>
      </c>
      <c r="E56" s="162"/>
      <c r="F56" s="162">
        <v>1</v>
      </c>
      <c r="G56" s="162"/>
      <c r="H56" s="162"/>
      <c r="I56" s="162"/>
      <c r="J56" s="162"/>
      <c r="K56" s="162"/>
      <c r="L56" s="162">
        <v>1</v>
      </c>
      <c r="M56" s="162"/>
      <c r="N56" s="162"/>
      <c r="O56" s="162"/>
      <c r="P56" s="162">
        <v>2</v>
      </c>
      <c r="Q56" s="163">
        <v>4</v>
      </c>
    </row>
    <row r="57" spans="2:17" x14ac:dyDescent="0.25">
      <c r="B57" s="17"/>
      <c r="C57" s="18"/>
      <c r="D57" s="164" t="s">
        <v>284</v>
      </c>
      <c r="E57" s="165"/>
      <c r="F57" s="165"/>
      <c r="G57" s="165"/>
      <c r="H57" s="165"/>
      <c r="I57" s="165"/>
      <c r="J57" s="165"/>
      <c r="K57" s="165"/>
      <c r="L57" s="165">
        <v>52.47</v>
      </c>
      <c r="M57" s="165"/>
      <c r="N57" s="165"/>
      <c r="O57" s="165"/>
      <c r="P57" s="165"/>
      <c r="Q57" s="166">
        <v>52.47</v>
      </c>
    </row>
    <row r="58" spans="2:17" x14ac:dyDescent="0.25">
      <c r="B58" s="17"/>
      <c r="C58" s="18"/>
      <c r="D58" s="167" t="s">
        <v>285</v>
      </c>
      <c r="E58" s="168"/>
      <c r="F58" s="168">
        <v>14.42</v>
      </c>
      <c r="G58" s="168"/>
      <c r="H58" s="168"/>
      <c r="I58" s="168"/>
      <c r="J58" s="168"/>
      <c r="K58" s="168"/>
      <c r="L58" s="168"/>
      <c r="M58" s="168"/>
      <c r="N58" s="168"/>
      <c r="O58" s="168"/>
      <c r="P58" s="168">
        <v>16.260000000000002</v>
      </c>
      <c r="Q58" s="169">
        <v>30.68</v>
      </c>
    </row>
    <row r="59" spans="2:17" x14ac:dyDescent="0.25">
      <c r="B59" s="17"/>
      <c r="C59" s="18" t="s">
        <v>22</v>
      </c>
      <c r="D59" s="161" t="s">
        <v>283</v>
      </c>
      <c r="E59" s="162">
        <v>10</v>
      </c>
      <c r="F59" s="162">
        <v>4</v>
      </c>
      <c r="G59" s="162"/>
      <c r="H59" s="162"/>
      <c r="I59" s="162"/>
      <c r="J59" s="162"/>
      <c r="K59" s="162"/>
      <c r="L59" s="162">
        <v>1</v>
      </c>
      <c r="M59" s="162"/>
      <c r="N59" s="162"/>
      <c r="O59" s="162"/>
      <c r="P59" s="162">
        <v>15</v>
      </c>
      <c r="Q59" s="163">
        <v>30</v>
      </c>
    </row>
    <row r="60" spans="2:17" x14ac:dyDescent="0.25">
      <c r="B60" s="17"/>
      <c r="C60" s="18"/>
      <c r="D60" s="164" t="s">
        <v>284</v>
      </c>
      <c r="E60" s="165"/>
      <c r="F60" s="165"/>
      <c r="G60" s="165"/>
      <c r="H60" s="165"/>
      <c r="I60" s="165"/>
      <c r="J60" s="165"/>
      <c r="K60" s="165"/>
      <c r="L60" s="165">
        <v>31.06</v>
      </c>
      <c r="M60" s="165"/>
      <c r="N60" s="165"/>
      <c r="O60" s="165"/>
      <c r="P60" s="165"/>
      <c r="Q60" s="166">
        <v>31.06</v>
      </c>
    </row>
    <row r="61" spans="2:17" x14ac:dyDescent="0.25">
      <c r="B61" s="17"/>
      <c r="C61" s="18"/>
      <c r="D61" s="167" t="s">
        <v>285</v>
      </c>
      <c r="E61" s="168">
        <v>193.93</v>
      </c>
      <c r="F61" s="168">
        <v>38.950000000000003</v>
      </c>
      <c r="G61" s="168"/>
      <c r="H61" s="168"/>
      <c r="I61" s="168"/>
      <c r="J61" s="168"/>
      <c r="K61" s="168"/>
      <c r="L61" s="168"/>
      <c r="M61" s="168"/>
      <c r="N61" s="168"/>
      <c r="O61" s="168"/>
      <c r="P61" s="168">
        <v>117.13</v>
      </c>
      <c r="Q61" s="169">
        <v>350.01</v>
      </c>
    </row>
    <row r="62" spans="2:17" x14ac:dyDescent="0.25">
      <c r="B62" s="17"/>
      <c r="C62" s="18" t="s">
        <v>23</v>
      </c>
      <c r="D62" s="161" t="s">
        <v>283</v>
      </c>
      <c r="E62" s="162">
        <v>21</v>
      </c>
      <c r="F62" s="162">
        <v>19</v>
      </c>
      <c r="G62" s="162"/>
      <c r="H62" s="162"/>
      <c r="I62" s="162"/>
      <c r="J62" s="162"/>
      <c r="K62" s="162"/>
      <c r="L62" s="162">
        <v>4</v>
      </c>
      <c r="M62" s="162"/>
      <c r="N62" s="162"/>
      <c r="O62" s="162"/>
      <c r="P62" s="162">
        <v>6</v>
      </c>
      <c r="Q62" s="163">
        <v>50</v>
      </c>
    </row>
    <row r="63" spans="2:17" x14ac:dyDescent="0.25">
      <c r="B63" s="17"/>
      <c r="C63" s="18"/>
      <c r="D63" s="164" t="s">
        <v>284</v>
      </c>
      <c r="E63" s="165"/>
      <c r="F63" s="165"/>
      <c r="G63" s="165"/>
      <c r="H63" s="165"/>
      <c r="I63" s="165"/>
      <c r="J63" s="165"/>
      <c r="K63" s="165"/>
      <c r="L63" s="165">
        <v>509.6</v>
      </c>
      <c r="M63" s="165"/>
      <c r="N63" s="165"/>
      <c r="O63" s="165"/>
      <c r="P63" s="165"/>
      <c r="Q63" s="166">
        <v>509.6</v>
      </c>
    </row>
    <row r="64" spans="2:17" x14ac:dyDescent="0.25">
      <c r="B64" s="17"/>
      <c r="C64" s="18"/>
      <c r="D64" s="167" t="s">
        <v>285</v>
      </c>
      <c r="E64" s="168">
        <v>442.92</v>
      </c>
      <c r="F64" s="168">
        <v>183.9</v>
      </c>
      <c r="G64" s="168"/>
      <c r="H64" s="168"/>
      <c r="I64" s="168"/>
      <c r="J64" s="168"/>
      <c r="K64" s="168"/>
      <c r="L64" s="168"/>
      <c r="M64" s="168"/>
      <c r="N64" s="168"/>
      <c r="O64" s="168"/>
      <c r="P64" s="168">
        <v>36.75</v>
      </c>
      <c r="Q64" s="169">
        <v>663.57</v>
      </c>
    </row>
    <row r="65" spans="2:17" x14ac:dyDescent="0.25">
      <c r="B65" s="170" t="s">
        <v>315</v>
      </c>
      <c r="C65" s="171"/>
      <c r="D65" s="171"/>
      <c r="E65" s="172">
        <v>31</v>
      </c>
      <c r="F65" s="172">
        <v>24</v>
      </c>
      <c r="G65" s="172"/>
      <c r="H65" s="172"/>
      <c r="I65" s="172"/>
      <c r="J65" s="172"/>
      <c r="K65" s="172"/>
      <c r="L65" s="172">
        <v>6</v>
      </c>
      <c r="M65" s="172"/>
      <c r="N65" s="172"/>
      <c r="O65" s="172"/>
      <c r="P65" s="172">
        <v>23</v>
      </c>
      <c r="Q65" s="173">
        <v>84</v>
      </c>
    </row>
    <row r="66" spans="2:17" x14ac:dyDescent="0.25">
      <c r="B66" s="174" t="s">
        <v>316</v>
      </c>
      <c r="C66" s="175"/>
      <c r="D66" s="175"/>
      <c r="E66" s="176"/>
      <c r="F66" s="176"/>
      <c r="G66" s="176"/>
      <c r="H66" s="176"/>
      <c r="I66" s="176"/>
      <c r="J66" s="176"/>
      <c r="K66" s="176"/>
      <c r="L66" s="176">
        <v>593.13</v>
      </c>
      <c r="M66" s="176"/>
      <c r="N66" s="176"/>
      <c r="O66" s="176"/>
      <c r="P66" s="176"/>
      <c r="Q66" s="177">
        <v>593.13</v>
      </c>
    </row>
    <row r="67" spans="2:17" x14ac:dyDescent="0.25">
      <c r="B67" s="178" t="s">
        <v>317</v>
      </c>
      <c r="C67" s="179"/>
      <c r="D67" s="179"/>
      <c r="E67" s="180">
        <v>636.85</v>
      </c>
      <c r="F67" s="180">
        <v>237.27</v>
      </c>
      <c r="G67" s="180"/>
      <c r="H67" s="180"/>
      <c r="I67" s="180"/>
      <c r="J67" s="180"/>
      <c r="K67" s="180"/>
      <c r="L67" s="180"/>
      <c r="M67" s="180"/>
      <c r="N67" s="180"/>
      <c r="O67" s="180"/>
      <c r="P67" s="180">
        <v>170.14</v>
      </c>
      <c r="Q67" s="181">
        <v>1044.26</v>
      </c>
    </row>
    <row r="68" spans="2:17" x14ac:dyDescent="0.25">
      <c r="B68" s="17" t="s">
        <v>28</v>
      </c>
      <c r="C68" s="18" t="s">
        <v>28</v>
      </c>
      <c r="D68" s="161" t="s">
        <v>283</v>
      </c>
      <c r="E68" s="162"/>
      <c r="F68" s="162">
        <v>1</v>
      </c>
      <c r="G68" s="162"/>
      <c r="H68" s="162">
        <v>29</v>
      </c>
      <c r="I68" s="162">
        <v>22</v>
      </c>
      <c r="J68" s="162"/>
      <c r="K68" s="162"/>
      <c r="L68" s="162"/>
      <c r="M68" s="162"/>
      <c r="N68" s="162">
        <v>16</v>
      </c>
      <c r="O68" s="162"/>
      <c r="P68" s="162">
        <v>869</v>
      </c>
      <c r="Q68" s="163">
        <v>937</v>
      </c>
    </row>
    <row r="69" spans="2:17" x14ac:dyDescent="0.25">
      <c r="B69" s="17"/>
      <c r="C69" s="18"/>
      <c r="D69" s="164" t="s">
        <v>284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6"/>
    </row>
    <row r="70" spans="2:17" x14ac:dyDescent="0.25">
      <c r="B70" s="17"/>
      <c r="C70" s="18"/>
      <c r="D70" s="167" t="s">
        <v>285</v>
      </c>
      <c r="E70" s="168"/>
      <c r="F70" s="168">
        <v>2.75</v>
      </c>
      <c r="G70" s="168"/>
      <c r="H70" s="168">
        <v>30.43</v>
      </c>
      <c r="I70" s="168">
        <v>129.88</v>
      </c>
      <c r="J70" s="168"/>
      <c r="K70" s="168"/>
      <c r="L70" s="168"/>
      <c r="M70" s="168"/>
      <c r="N70" s="168">
        <v>21</v>
      </c>
      <c r="O70" s="168"/>
      <c r="P70" s="168">
        <v>1297.0899999999999</v>
      </c>
      <c r="Q70" s="169">
        <v>1481.1499999999999</v>
      </c>
    </row>
    <row r="71" spans="2:17" x14ac:dyDescent="0.25">
      <c r="B71" s="170" t="s">
        <v>313</v>
      </c>
      <c r="C71" s="171"/>
      <c r="D71" s="171"/>
      <c r="E71" s="172"/>
      <c r="F71" s="172">
        <v>1</v>
      </c>
      <c r="G71" s="172"/>
      <c r="H71" s="172">
        <v>29</v>
      </c>
      <c r="I71" s="172">
        <v>22</v>
      </c>
      <c r="J71" s="172"/>
      <c r="K71" s="172"/>
      <c r="L71" s="172"/>
      <c r="M71" s="172"/>
      <c r="N71" s="172">
        <v>16</v>
      </c>
      <c r="O71" s="172"/>
      <c r="P71" s="172">
        <v>869</v>
      </c>
      <c r="Q71" s="173">
        <v>937</v>
      </c>
    </row>
    <row r="72" spans="2:17" x14ac:dyDescent="0.25">
      <c r="B72" s="174" t="s">
        <v>314</v>
      </c>
      <c r="C72" s="175"/>
      <c r="D72" s="175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7"/>
    </row>
    <row r="73" spans="2:17" x14ac:dyDescent="0.25">
      <c r="B73" s="178" t="s">
        <v>325</v>
      </c>
      <c r="C73" s="179"/>
      <c r="D73" s="179"/>
      <c r="E73" s="180"/>
      <c r="F73" s="180">
        <v>2.75</v>
      </c>
      <c r="G73" s="180"/>
      <c r="H73" s="180">
        <v>30.43</v>
      </c>
      <c r="I73" s="180">
        <v>129.88</v>
      </c>
      <c r="J73" s="180"/>
      <c r="K73" s="180"/>
      <c r="L73" s="180"/>
      <c r="M73" s="180"/>
      <c r="N73" s="180">
        <v>21</v>
      </c>
      <c r="O73" s="180"/>
      <c r="P73" s="180">
        <v>1297.0899999999999</v>
      </c>
      <c r="Q73" s="181">
        <v>1481.1499999999999</v>
      </c>
    </row>
    <row r="74" spans="2:17" x14ac:dyDescent="0.25">
      <c r="B74" s="17" t="s">
        <v>30</v>
      </c>
      <c r="C74" s="18" t="s">
        <v>31</v>
      </c>
      <c r="D74" s="161" t="s">
        <v>283</v>
      </c>
      <c r="E74" s="162"/>
      <c r="F74" s="162">
        <v>5</v>
      </c>
      <c r="G74" s="162"/>
      <c r="H74" s="162"/>
      <c r="I74" s="162">
        <v>19</v>
      </c>
      <c r="J74" s="162">
        <v>14</v>
      </c>
      <c r="K74" s="162"/>
      <c r="L74" s="162"/>
      <c r="M74" s="162"/>
      <c r="N74" s="162"/>
      <c r="O74" s="162"/>
      <c r="P74" s="162"/>
      <c r="Q74" s="163">
        <v>38</v>
      </c>
    </row>
    <row r="75" spans="2:17" x14ac:dyDescent="0.25">
      <c r="B75" s="17"/>
      <c r="C75" s="18"/>
      <c r="D75" s="164" t="s">
        <v>284</v>
      </c>
      <c r="E75" s="165"/>
      <c r="F75" s="165">
        <v>2</v>
      </c>
      <c r="G75" s="165"/>
      <c r="H75" s="165"/>
      <c r="I75" s="165">
        <v>13</v>
      </c>
      <c r="J75" s="165">
        <v>121</v>
      </c>
      <c r="K75" s="165"/>
      <c r="L75" s="165"/>
      <c r="M75" s="165"/>
      <c r="N75" s="165"/>
      <c r="O75" s="165"/>
      <c r="P75" s="165"/>
      <c r="Q75" s="166">
        <v>136</v>
      </c>
    </row>
    <row r="76" spans="2:17" x14ac:dyDescent="0.25">
      <c r="B76" s="17"/>
      <c r="C76" s="18"/>
      <c r="D76" s="167" t="s">
        <v>285</v>
      </c>
      <c r="E76" s="168"/>
      <c r="F76" s="168">
        <v>12.8</v>
      </c>
      <c r="G76" s="168"/>
      <c r="H76" s="168"/>
      <c r="I76" s="168">
        <v>92.1</v>
      </c>
      <c r="J76" s="168">
        <v>41.8</v>
      </c>
      <c r="K76" s="168"/>
      <c r="L76" s="168"/>
      <c r="M76" s="168"/>
      <c r="N76" s="168"/>
      <c r="O76" s="168"/>
      <c r="P76" s="168"/>
      <c r="Q76" s="169">
        <v>146.69999999999999</v>
      </c>
    </row>
    <row r="77" spans="2:17" x14ac:dyDescent="0.25">
      <c r="B77" s="17"/>
      <c r="C77" s="18" t="s">
        <v>32</v>
      </c>
      <c r="D77" s="161" t="s">
        <v>283</v>
      </c>
      <c r="E77" s="162"/>
      <c r="F77" s="162">
        <v>3</v>
      </c>
      <c r="G77" s="162"/>
      <c r="H77" s="162"/>
      <c r="I77" s="162">
        <v>31</v>
      </c>
      <c r="J77" s="162">
        <v>27</v>
      </c>
      <c r="K77" s="162"/>
      <c r="L77" s="162"/>
      <c r="M77" s="162"/>
      <c r="N77" s="162"/>
      <c r="O77" s="162"/>
      <c r="P77" s="162"/>
      <c r="Q77" s="163">
        <v>61</v>
      </c>
    </row>
    <row r="78" spans="2:17" x14ac:dyDescent="0.25">
      <c r="B78" s="17"/>
      <c r="C78" s="18"/>
      <c r="D78" s="164" t="s">
        <v>284</v>
      </c>
      <c r="E78" s="165"/>
      <c r="F78" s="165"/>
      <c r="G78" s="165"/>
      <c r="H78" s="165"/>
      <c r="I78" s="165"/>
      <c r="J78" s="165">
        <v>589</v>
      </c>
      <c r="K78" s="165"/>
      <c r="L78" s="165"/>
      <c r="M78" s="165"/>
      <c r="N78" s="165"/>
      <c r="O78" s="165"/>
      <c r="P78" s="165"/>
      <c r="Q78" s="166">
        <v>589</v>
      </c>
    </row>
    <row r="79" spans="2:17" x14ac:dyDescent="0.25">
      <c r="B79" s="17"/>
      <c r="C79" s="18"/>
      <c r="D79" s="167" t="s">
        <v>285</v>
      </c>
      <c r="E79" s="168"/>
      <c r="F79" s="168">
        <v>20.9</v>
      </c>
      <c r="G79" s="168"/>
      <c r="H79" s="168"/>
      <c r="I79" s="168">
        <v>187</v>
      </c>
      <c r="J79" s="168">
        <v>157.4</v>
      </c>
      <c r="K79" s="168"/>
      <c r="L79" s="168"/>
      <c r="M79" s="168"/>
      <c r="N79" s="168"/>
      <c r="O79" s="168"/>
      <c r="P79" s="168"/>
      <c r="Q79" s="169">
        <v>365.3</v>
      </c>
    </row>
    <row r="80" spans="2:17" x14ac:dyDescent="0.25">
      <c r="B80" s="17"/>
      <c r="C80" s="18" t="s">
        <v>33</v>
      </c>
      <c r="D80" s="161" t="s">
        <v>283</v>
      </c>
      <c r="E80" s="162"/>
      <c r="F80" s="162">
        <v>4</v>
      </c>
      <c r="G80" s="162"/>
      <c r="H80" s="162"/>
      <c r="I80" s="162">
        <v>30</v>
      </c>
      <c r="J80" s="162">
        <v>27</v>
      </c>
      <c r="K80" s="162"/>
      <c r="L80" s="162"/>
      <c r="M80" s="162"/>
      <c r="N80" s="162"/>
      <c r="O80" s="162"/>
      <c r="P80" s="162"/>
      <c r="Q80" s="163">
        <v>61</v>
      </c>
    </row>
    <row r="81" spans="2:17" x14ac:dyDescent="0.25">
      <c r="B81" s="17"/>
      <c r="C81" s="18"/>
      <c r="D81" s="164" t="s">
        <v>284</v>
      </c>
      <c r="E81" s="165"/>
      <c r="F81" s="165">
        <v>12</v>
      </c>
      <c r="G81" s="165"/>
      <c r="H81" s="165"/>
      <c r="I81" s="165"/>
      <c r="J81" s="165">
        <v>5073</v>
      </c>
      <c r="K81" s="165"/>
      <c r="L81" s="165"/>
      <c r="M81" s="165"/>
      <c r="N81" s="165"/>
      <c r="O81" s="165"/>
      <c r="P81" s="165"/>
      <c r="Q81" s="166">
        <v>5085</v>
      </c>
    </row>
    <row r="82" spans="2:17" x14ac:dyDescent="0.25">
      <c r="B82" s="17"/>
      <c r="C82" s="18"/>
      <c r="D82" s="167" t="s">
        <v>285</v>
      </c>
      <c r="E82" s="168"/>
      <c r="F82" s="168"/>
      <c r="G82" s="168"/>
      <c r="H82" s="168"/>
      <c r="I82" s="168">
        <v>182</v>
      </c>
      <c r="J82" s="168"/>
      <c r="K82" s="168"/>
      <c r="L82" s="168"/>
      <c r="M82" s="168"/>
      <c r="N82" s="168"/>
      <c r="O82" s="168"/>
      <c r="P82" s="168"/>
      <c r="Q82" s="169">
        <v>182</v>
      </c>
    </row>
    <row r="83" spans="2:17" x14ac:dyDescent="0.25">
      <c r="B83" s="17"/>
      <c r="C83" s="18" t="s">
        <v>34</v>
      </c>
      <c r="D83" s="161" t="s">
        <v>283</v>
      </c>
      <c r="E83" s="162"/>
      <c r="F83" s="162">
        <v>1</v>
      </c>
      <c r="G83" s="162"/>
      <c r="H83" s="162"/>
      <c r="I83" s="162">
        <v>14</v>
      </c>
      <c r="J83" s="162">
        <v>16</v>
      </c>
      <c r="K83" s="162"/>
      <c r="L83" s="162"/>
      <c r="M83" s="162"/>
      <c r="N83" s="162"/>
      <c r="O83" s="162"/>
      <c r="P83" s="162"/>
      <c r="Q83" s="163">
        <v>31</v>
      </c>
    </row>
    <row r="84" spans="2:17" x14ac:dyDescent="0.25">
      <c r="B84" s="17"/>
      <c r="C84" s="18"/>
      <c r="D84" s="164" t="s">
        <v>284</v>
      </c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6"/>
    </row>
    <row r="85" spans="2:17" x14ac:dyDescent="0.25">
      <c r="B85" s="17"/>
      <c r="C85" s="18"/>
      <c r="D85" s="167" t="s">
        <v>285</v>
      </c>
      <c r="E85" s="168"/>
      <c r="F85" s="168">
        <v>4.5</v>
      </c>
      <c r="G85" s="168"/>
      <c r="H85" s="168"/>
      <c r="I85" s="168">
        <v>81.5</v>
      </c>
      <c r="J85" s="168">
        <v>121.1</v>
      </c>
      <c r="K85" s="168"/>
      <c r="L85" s="168"/>
      <c r="M85" s="168"/>
      <c r="N85" s="168"/>
      <c r="O85" s="168"/>
      <c r="P85" s="168"/>
      <c r="Q85" s="169">
        <v>207.1</v>
      </c>
    </row>
    <row r="86" spans="2:17" x14ac:dyDescent="0.25">
      <c r="B86" s="17"/>
      <c r="C86" s="18" t="s">
        <v>35</v>
      </c>
      <c r="D86" s="161" t="s">
        <v>283</v>
      </c>
      <c r="E86" s="162"/>
      <c r="F86" s="162">
        <v>2</v>
      </c>
      <c r="G86" s="162"/>
      <c r="H86" s="162"/>
      <c r="I86" s="162">
        <v>6</v>
      </c>
      <c r="J86" s="162">
        <v>3</v>
      </c>
      <c r="K86" s="162"/>
      <c r="L86" s="162"/>
      <c r="M86" s="162"/>
      <c r="N86" s="162"/>
      <c r="O86" s="162"/>
      <c r="P86" s="162"/>
      <c r="Q86" s="163">
        <v>11</v>
      </c>
    </row>
    <row r="87" spans="2:17" x14ac:dyDescent="0.25">
      <c r="B87" s="17"/>
      <c r="C87" s="18"/>
      <c r="D87" s="164" t="s">
        <v>284</v>
      </c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6"/>
    </row>
    <row r="88" spans="2:17" x14ac:dyDescent="0.25">
      <c r="B88" s="17"/>
      <c r="C88" s="18"/>
      <c r="D88" s="167" t="s">
        <v>285</v>
      </c>
      <c r="E88" s="168"/>
      <c r="F88" s="168">
        <v>6.6</v>
      </c>
      <c r="G88" s="168"/>
      <c r="H88" s="168"/>
      <c r="I88" s="168">
        <v>25</v>
      </c>
      <c r="J88" s="168">
        <v>18.5</v>
      </c>
      <c r="K88" s="168"/>
      <c r="L88" s="168"/>
      <c r="M88" s="168"/>
      <c r="N88" s="168"/>
      <c r="O88" s="168"/>
      <c r="P88" s="168"/>
      <c r="Q88" s="169">
        <v>50.1</v>
      </c>
    </row>
    <row r="89" spans="2:17" x14ac:dyDescent="0.25">
      <c r="B89" s="17"/>
      <c r="C89" s="18" t="s">
        <v>36</v>
      </c>
      <c r="D89" s="161" t="s">
        <v>283</v>
      </c>
      <c r="E89" s="162"/>
      <c r="F89" s="162">
        <v>1</v>
      </c>
      <c r="G89" s="162"/>
      <c r="H89" s="162"/>
      <c r="I89" s="162">
        <v>12</v>
      </c>
      <c r="J89" s="162">
        <v>5</v>
      </c>
      <c r="K89" s="162"/>
      <c r="L89" s="162"/>
      <c r="M89" s="162"/>
      <c r="N89" s="162"/>
      <c r="O89" s="162"/>
      <c r="P89" s="162"/>
      <c r="Q89" s="163">
        <v>18</v>
      </c>
    </row>
    <row r="90" spans="2:17" x14ac:dyDescent="0.25">
      <c r="B90" s="17"/>
      <c r="C90" s="18"/>
      <c r="D90" s="164" t="s">
        <v>284</v>
      </c>
      <c r="E90" s="165"/>
      <c r="F90" s="165"/>
      <c r="G90" s="165"/>
      <c r="H90" s="165"/>
      <c r="I90" s="165">
        <v>42</v>
      </c>
      <c r="J90" s="165">
        <v>44</v>
      </c>
      <c r="K90" s="165"/>
      <c r="L90" s="165"/>
      <c r="M90" s="165"/>
      <c r="N90" s="165"/>
      <c r="O90" s="165"/>
      <c r="P90" s="165"/>
      <c r="Q90" s="166">
        <v>86</v>
      </c>
    </row>
    <row r="91" spans="2:17" x14ac:dyDescent="0.25">
      <c r="B91" s="17"/>
      <c r="C91" s="18"/>
      <c r="D91" s="167" t="s">
        <v>285</v>
      </c>
      <c r="E91" s="168"/>
      <c r="F91" s="168">
        <v>3.2</v>
      </c>
      <c r="G91" s="168"/>
      <c r="H91" s="168"/>
      <c r="I91" s="168">
        <v>60</v>
      </c>
      <c r="J91" s="168">
        <v>21.8</v>
      </c>
      <c r="K91" s="168"/>
      <c r="L91" s="168"/>
      <c r="M91" s="168"/>
      <c r="N91" s="168"/>
      <c r="O91" s="168"/>
      <c r="P91" s="168"/>
      <c r="Q91" s="169">
        <v>85</v>
      </c>
    </row>
    <row r="92" spans="2:17" x14ac:dyDescent="0.25">
      <c r="B92" s="17"/>
      <c r="C92" s="18" t="s">
        <v>37</v>
      </c>
      <c r="D92" s="161" t="s">
        <v>283</v>
      </c>
      <c r="E92" s="162"/>
      <c r="F92" s="162">
        <v>2</v>
      </c>
      <c r="G92" s="162"/>
      <c r="H92" s="162"/>
      <c r="I92" s="162">
        <v>8</v>
      </c>
      <c r="J92" s="162">
        <v>16</v>
      </c>
      <c r="K92" s="162"/>
      <c r="L92" s="162"/>
      <c r="M92" s="162"/>
      <c r="N92" s="162"/>
      <c r="O92" s="162"/>
      <c r="P92" s="162"/>
      <c r="Q92" s="163">
        <v>26</v>
      </c>
    </row>
    <row r="93" spans="2:17" x14ac:dyDescent="0.25">
      <c r="B93" s="17"/>
      <c r="C93" s="18"/>
      <c r="D93" s="164" t="s">
        <v>284</v>
      </c>
      <c r="E93" s="165"/>
      <c r="F93" s="165"/>
      <c r="G93" s="165"/>
      <c r="H93" s="165"/>
      <c r="I93" s="165">
        <v>35</v>
      </c>
      <c r="J93" s="165"/>
      <c r="K93" s="165"/>
      <c r="L93" s="165"/>
      <c r="M93" s="165"/>
      <c r="N93" s="165"/>
      <c r="O93" s="165"/>
      <c r="P93" s="165"/>
      <c r="Q93" s="166">
        <v>35</v>
      </c>
    </row>
    <row r="94" spans="2:17" x14ac:dyDescent="0.25">
      <c r="B94" s="17"/>
      <c r="C94" s="18"/>
      <c r="D94" s="167" t="s">
        <v>285</v>
      </c>
      <c r="E94" s="168"/>
      <c r="F94" s="168">
        <v>7.3</v>
      </c>
      <c r="G94" s="168"/>
      <c r="H94" s="168"/>
      <c r="I94" s="168"/>
      <c r="J94" s="168">
        <v>111</v>
      </c>
      <c r="K94" s="168"/>
      <c r="L94" s="168"/>
      <c r="M94" s="168"/>
      <c r="N94" s="168"/>
      <c r="O94" s="168"/>
      <c r="P94" s="168"/>
      <c r="Q94" s="169">
        <v>118.3</v>
      </c>
    </row>
    <row r="95" spans="2:17" x14ac:dyDescent="0.25">
      <c r="B95" s="17"/>
      <c r="C95" s="18" t="s">
        <v>38</v>
      </c>
      <c r="D95" s="161" t="s">
        <v>283</v>
      </c>
      <c r="E95" s="162"/>
      <c r="F95" s="162">
        <v>2</v>
      </c>
      <c r="G95" s="162"/>
      <c r="H95" s="162"/>
      <c r="I95" s="162">
        <v>3</v>
      </c>
      <c r="J95" s="162">
        <v>4</v>
      </c>
      <c r="K95" s="162"/>
      <c r="L95" s="162"/>
      <c r="M95" s="162"/>
      <c r="N95" s="162"/>
      <c r="O95" s="162"/>
      <c r="P95" s="162"/>
      <c r="Q95" s="163">
        <v>9</v>
      </c>
    </row>
    <row r="96" spans="2:17" x14ac:dyDescent="0.25">
      <c r="B96" s="17"/>
      <c r="C96" s="18"/>
      <c r="D96" s="164" t="s">
        <v>284</v>
      </c>
      <c r="E96" s="165"/>
      <c r="F96" s="165">
        <v>56</v>
      </c>
      <c r="G96" s="165"/>
      <c r="H96" s="165"/>
      <c r="I96" s="165">
        <v>15.8</v>
      </c>
      <c r="J96" s="165"/>
      <c r="K96" s="165"/>
      <c r="L96" s="165"/>
      <c r="M96" s="165"/>
      <c r="N96" s="165"/>
      <c r="O96" s="165"/>
      <c r="P96" s="165"/>
      <c r="Q96" s="166">
        <v>71.8</v>
      </c>
    </row>
    <row r="97" spans="2:17" x14ac:dyDescent="0.25">
      <c r="B97" s="17"/>
      <c r="C97" s="18"/>
      <c r="D97" s="167" t="s">
        <v>285</v>
      </c>
      <c r="E97" s="168"/>
      <c r="F97" s="168">
        <v>1.5</v>
      </c>
      <c r="G97" s="168"/>
      <c r="H97" s="168"/>
      <c r="I97" s="168">
        <v>18.899999999999999</v>
      </c>
      <c r="J97" s="168">
        <v>16.8</v>
      </c>
      <c r="K97" s="168"/>
      <c r="L97" s="168"/>
      <c r="M97" s="168"/>
      <c r="N97" s="168"/>
      <c r="O97" s="168"/>
      <c r="P97" s="168"/>
      <c r="Q97" s="169">
        <v>37.200000000000003</v>
      </c>
    </row>
    <row r="98" spans="2:17" x14ac:dyDescent="0.25">
      <c r="B98" s="17"/>
      <c r="C98" s="18" t="s">
        <v>39</v>
      </c>
      <c r="D98" s="161" t="s">
        <v>283</v>
      </c>
      <c r="E98" s="162"/>
      <c r="F98" s="162">
        <v>4</v>
      </c>
      <c r="G98" s="162"/>
      <c r="H98" s="162"/>
      <c r="I98" s="162">
        <v>7</v>
      </c>
      <c r="J98" s="162">
        <v>14</v>
      </c>
      <c r="K98" s="162"/>
      <c r="L98" s="162"/>
      <c r="M98" s="162"/>
      <c r="N98" s="162">
        <v>2</v>
      </c>
      <c r="O98" s="162"/>
      <c r="P98" s="162"/>
      <c r="Q98" s="163">
        <v>27</v>
      </c>
    </row>
    <row r="99" spans="2:17" x14ac:dyDescent="0.25">
      <c r="B99" s="17"/>
      <c r="C99" s="18"/>
      <c r="D99" s="164" t="s">
        <v>284</v>
      </c>
      <c r="E99" s="165"/>
      <c r="F99" s="165"/>
      <c r="G99" s="165"/>
      <c r="H99" s="165"/>
      <c r="I99" s="165"/>
      <c r="J99" s="165">
        <v>2033</v>
      </c>
      <c r="K99" s="165"/>
      <c r="L99" s="165"/>
      <c r="M99" s="165"/>
      <c r="N99" s="165">
        <v>9.5</v>
      </c>
      <c r="O99" s="165"/>
      <c r="P99" s="165"/>
      <c r="Q99" s="166">
        <v>2042.5</v>
      </c>
    </row>
    <row r="100" spans="2:17" x14ac:dyDescent="0.25">
      <c r="B100" s="17"/>
      <c r="C100" s="18"/>
      <c r="D100" s="167" t="s">
        <v>285</v>
      </c>
      <c r="E100" s="168"/>
      <c r="F100" s="168">
        <v>6.7</v>
      </c>
      <c r="G100" s="168"/>
      <c r="H100" s="168"/>
      <c r="I100" s="168">
        <v>32.5</v>
      </c>
      <c r="J100" s="168">
        <v>34.799999999999997</v>
      </c>
      <c r="K100" s="168"/>
      <c r="L100" s="168"/>
      <c r="M100" s="168"/>
      <c r="N100" s="168"/>
      <c r="O100" s="168"/>
      <c r="P100" s="168"/>
      <c r="Q100" s="169">
        <v>74</v>
      </c>
    </row>
    <row r="101" spans="2:17" x14ac:dyDescent="0.25">
      <c r="B101" s="170" t="s">
        <v>311</v>
      </c>
      <c r="C101" s="171"/>
      <c r="D101" s="171"/>
      <c r="E101" s="172"/>
      <c r="F101" s="172">
        <v>24</v>
      </c>
      <c r="G101" s="172"/>
      <c r="H101" s="172"/>
      <c r="I101" s="172">
        <v>130</v>
      </c>
      <c r="J101" s="172">
        <v>126</v>
      </c>
      <c r="K101" s="172"/>
      <c r="L101" s="172"/>
      <c r="M101" s="172"/>
      <c r="N101" s="172">
        <v>2</v>
      </c>
      <c r="O101" s="172"/>
      <c r="P101" s="172"/>
      <c r="Q101" s="173">
        <v>282</v>
      </c>
    </row>
    <row r="102" spans="2:17" x14ac:dyDescent="0.25">
      <c r="B102" s="174" t="s">
        <v>312</v>
      </c>
      <c r="C102" s="175"/>
      <c r="D102" s="175"/>
      <c r="E102" s="176"/>
      <c r="F102" s="176">
        <v>70</v>
      </c>
      <c r="G102" s="176"/>
      <c r="H102" s="176"/>
      <c r="I102" s="176">
        <v>105.8</v>
      </c>
      <c r="J102" s="176">
        <v>7860</v>
      </c>
      <c r="K102" s="176"/>
      <c r="L102" s="176"/>
      <c r="M102" s="176"/>
      <c r="N102" s="176">
        <v>9.5</v>
      </c>
      <c r="O102" s="176"/>
      <c r="P102" s="176"/>
      <c r="Q102" s="177">
        <v>8045.3</v>
      </c>
    </row>
    <row r="103" spans="2:17" x14ac:dyDescent="0.25">
      <c r="B103" s="178" t="s">
        <v>326</v>
      </c>
      <c r="C103" s="179"/>
      <c r="D103" s="179"/>
      <c r="E103" s="180"/>
      <c r="F103" s="180">
        <v>63.500000000000007</v>
      </c>
      <c r="G103" s="180"/>
      <c r="H103" s="180"/>
      <c r="I103" s="180">
        <v>679</v>
      </c>
      <c r="J103" s="180">
        <v>523.19999999999993</v>
      </c>
      <c r="K103" s="180"/>
      <c r="L103" s="180"/>
      <c r="M103" s="180"/>
      <c r="N103" s="180"/>
      <c r="O103" s="180"/>
      <c r="P103" s="180"/>
      <c r="Q103" s="181">
        <v>1265.7</v>
      </c>
    </row>
    <row r="104" spans="2:17" x14ac:dyDescent="0.25">
      <c r="B104" s="17" t="s">
        <v>41</v>
      </c>
      <c r="C104" s="18" t="s">
        <v>42</v>
      </c>
      <c r="D104" s="161" t="s">
        <v>283</v>
      </c>
      <c r="E104" s="162"/>
      <c r="F104" s="162"/>
      <c r="G104" s="162">
        <v>7</v>
      </c>
      <c r="H104" s="162"/>
      <c r="I104" s="162">
        <v>8</v>
      </c>
      <c r="J104" s="162"/>
      <c r="K104" s="162">
        <v>2</v>
      </c>
      <c r="L104" s="162"/>
      <c r="M104" s="162"/>
      <c r="N104" s="162">
        <v>4</v>
      </c>
      <c r="O104" s="162"/>
      <c r="P104" s="162">
        <v>25</v>
      </c>
      <c r="Q104" s="163">
        <v>46</v>
      </c>
    </row>
    <row r="105" spans="2:17" x14ac:dyDescent="0.25">
      <c r="B105" s="17"/>
      <c r="C105" s="18"/>
      <c r="D105" s="164" t="s">
        <v>284</v>
      </c>
      <c r="E105" s="165">
        <v>2908.3</v>
      </c>
      <c r="F105" s="165"/>
      <c r="G105" s="165">
        <v>256</v>
      </c>
      <c r="H105" s="165"/>
      <c r="I105" s="165"/>
      <c r="J105" s="165"/>
      <c r="K105" s="165"/>
      <c r="L105" s="165"/>
      <c r="M105" s="165"/>
      <c r="N105" s="165"/>
      <c r="O105" s="165"/>
      <c r="P105" s="165">
        <v>6.4</v>
      </c>
      <c r="Q105" s="166">
        <v>3170.7000000000003</v>
      </c>
    </row>
    <row r="106" spans="2:17" x14ac:dyDescent="0.25">
      <c r="B106" s="17"/>
      <c r="C106" s="18"/>
      <c r="D106" s="167" t="s">
        <v>285</v>
      </c>
      <c r="E106" s="168">
        <v>815.7</v>
      </c>
      <c r="F106" s="168"/>
      <c r="G106" s="168">
        <v>10.199999999999999</v>
      </c>
      <c r="H106" s="168"/>
      <c r="I106" s="168">
        <v>42.7</v>
      </c>
      <c r="J106" s="168"/>
      <c r="K106" s="168">
        <v>16</v>
      </c>
      <c r="L106" s="168"/>
      <c r="M106" s="168"/>
      <c r="N106" s="168">
        <v>14.4</v>
      </c>
      <c r="O106" s="168"/>
      <c r="P106" s="168">
        <v>135.5</v>
      </c>
      <c r="Q106" s="169">
        <v>1034.5</v>
      </c>
    </row>
    <row r="107" spans="2:17" x14ac:dyDescent="0.25">
      <c r="B107" s="17"/>
      <c r="C107" s="18" t="s">
        <v>43</v>
      </c>
      <c r="D107" s="161" t="s">
        <v>283</v>
      </c>
      <c r="E107" s="162"/>
      <c r="F107" s="162"/>
      <c r="G107" s="162"/>
      <c r="H107" s="162"/>
      <c r="I107" s="162"/>
      <c r="J107" s="162"/>
      <c r="K107" s="162"/>
      <c r="L107" s="162"/>
      <c r="M107" s="162"/>
      <c r="N107" s="162">
        <v>4</v>
      </c>
      <c r="O107" s="162"/>
      <c r="P107" s="162">
        <v>8</v>
      </c>
      <c r="Q107" s="163">
        <v>12</v>
      </c>
    </row>
    <row r="108" spans="2:17" x14ac:dyDescent="0.25">
      <c r="B108" s="17"/>
      <c r="C108" s="18"/>
      <c r="D108" s="164" t="s">
        <v>284</v>
      </c>
      <c r="E108" s="165">
        <v>3096.3</v>
      </c>
      <c r="F108" s="165"/>
      <c r="G108" s="165"/>
      <c r="H108" s="165"/>
      <c r="I108" s="165"/>
      <c r="J108" s="165"/>
      <c r="K108" s="165"/>
      <c r="L108" s="165"/>
      <c r="M108" s="165"/>
      <c r="N108" s="165">
        <v>278.3</v>
      </c>
      <c r="O108" s="165"/>
      <c r="P108" s="165">
        <v>1716</v>
      </c>
      <c r="Q108" s="166">
        <v>5090.6000000000004</v>
      </c>
    </row>
    <row r="109" spans="2:17" x14ac:dyDescent="0.25">
      <c r="B109" s="17"/>
      <c r="C109" s="18"/>
      <c r="D109" s="167" t="s">
        <v>285</v>
      </c>
      <c r="E109" s="168">
        <v>2635.2</v>
      </c>
      <c r="F109" s="168"/>
      <c r="G109" s="168"/>
      <c r="H109" s="168"/>
      <c r="I109" s="168"/>
      <c r="J109" s="168"/>
      <c r="K109" s="168"/>
      <c r="L109" s="168"/>
      <c r="M109" s="168"/>
      <c r="N109" s="168">
        <v>24.8</v>
      </c>
      <c r="O109" s="168"/>
      <c r="P109" s="168">
        <v>97</v>
      </c>
      <c r="Q109" s="169">
        <v>2757</v>
      </c>
    </row>
    <row r="110" spans="2:17" x14ac:dyDescent="0.25">
      <c r="B110" s="17"/>
      <c r="C110" s="18" t="s">
        <v>44</v>
      </c>
      <c r="D110" s="161" t="s">
        <v>283</v>
      </c>
      <c r="E110" s="162"/>
      <c r="F110" s="162"/>
      <c r="G110" s="162">
        <v>4</v>
      </c>
      <c r="H110" s="162"/>
      <c r="I110" s="162">
        <v>14</v>
      </c>
      <c r="J110" s="162"/>
      <c r="K110" s="162">
        <v>1</v>
      </c>
      <c r="L110" s="162"/>
      <c r="M110" s="162"/>
      <c r="N110" s="162">
        <v>67</v>
      </c>
      <c r="O110" s="162"/>
      <c r="P110" s="162">
        <v>30</v>
      </c>
      <c r="Q110" s="163">
        <v>116</v>
      </c>
    </row>
    <row r="111" spans="2:17" x14ac:dyDescent="0.25">
      <c r="B111" s="17"/>
      <c r="C111" s="18"/>
      <c r="D111" s="164" t="s">
        <v>284</v>
      </c>
      <c r="E111" s="165">
        <v>15998.2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>
        <v>23.5</v>
      </c>
      <c r="Q111" s="166">
        <v>16021.7</v>
      </c>
    </row>
    <row r="112" spans="2:17" x14ac:dyDescent="0.25">
      <c r="B112" s="17"/>
      <c r="C112" s="18"/>
      <c r="D112" s="167" t="s">
        <v>285</v>
      </c>
      <c r="E112" s="168">
        <v>1598.5</v>
      </c>
      <c r="F112" s="168"/>
      <c r="G112" s="168">
        <v>7.8</v>
      </c>
      <c r="H112" s="168"/>
      <c r="I112" s="168">
        <v>61.8</v>
      </c>
      <c r="J112" s="168"/>
      <c r="K112" s="168">
        <v>8</v>
      </c>
      <c r="L112" s="168"/>
      <c r="M112" s="168"/>
      <c r="N112" s="168">
        <v>997</v>
      </c>
      <c r="O112" s="168"/>
      <c r="P112" s="168">
        <v>271</v>
      </c>
      <c r="Q112" s="169">
        <v>2944.1</v>
      </c>
    </row>
    <row r="113" spans="2:17" x14ac:dyDescent="0.25">
      <c r="B113" s="17"/>
      <c r="C113" s="18" t="s">
        <v>45</v>
      </c>
      <c r="D113" s="161" t="s">
        <v>283</v>
      </c>
      <c r="E113" s="162"/>
      <c r="F113" s="162"/>
      <c r="G113" s="162">
        <v>7</v>
      </c>
      <c r="H113" s="162"/>
      <c r="I113" s="162">
        <v>7</v>
      </c>
      <c r="J113" s="162"/>
      <c r="K113" s="162">
        <v>1</v>
      </c>
      <c r="L113" s="162"/>
      <c r="M113" s="162"/>
      <c r="N113" s="162">
        <v>20</v>
      </c>
      <c r="O113" s="162"/>
      <c r="P113" s="162">
        <v>32</v>
      </c>
      <c r="Q113" s="163">
        <v>67</v>
      </c>
    </row>
    <row r="114" spans="2:17" x14ac:dyDescent="0.25">
      <c r="B114" s="17"/>
      <c r="C114" s="18"/>
      <c r="D114" s="164" t="s">
        <v>284</v>
      </c>
      <c r="E114" s="165">
        <v>8470.9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6">
        <v>8470.9</v>
      </c>
    </row>
    <row r="115" spans="2:17" x14ac:dyDescent="0.25">
      <c r="B115" s="17"/>
      <c r="C115" s="18"/>
      <c r="D115" s="167" t="s">
        <v>285</v>
      </c>
      <c r="E115" s="168">
        <v>1564</v>
      </c>
      <c r="F115" s="168"/>
      <c r="G115" s="168">
        <v>20.2</v>
      </c>
      <c r="H115" s="168"/>
      <c r="I115" s="168">
        <v>47.5</v>
      </c>
      <c r="J115" s="168"/>
      <c r="K115" s="168">
        <v>18.7</v>
      </c>
      <c r="L115" s="168"/>
      <c r="M115" s="168"/>
      <c r="N115" s="168">
        <v>151</v>
      </c>
      <c r="O115" s="168"/>
      <c r="P115" s="168">
        <v>303.5</v>
      </c>
      <c r="Q115" s="169">
        <v>2104.9</v>
      </c>
    </row>
    <row r="116" spans="2:17" x14ac:dyDescent="0.25">
      <c r="B116" s="17"/>
      <c r="C116" s="18" t="s">
        <v>46</v>
      </c>
      <c r="D116" s="161" t="s">
        <v>283</v>
      </c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>
        <v>10</v>
      </c>
      <c r="Q116" s="163">
        <v>10</v>
      </c>
    </row>
    <row r="117" spans="2:17" x14ac:dyDescent="0.25">
      <c r="B117" s="17"/>
      <c r="C117" s="18"/>
      <c r="D117" s="164" t="s">
        <v>284</v>
      </c>
      <c r="E117" s="165">
        <v>6053.7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6">
        <v>6053.7</v>
      </c>
    </row>
    <row r="118" spans="2:17" x14ac:dyDescent="0.25">
      <c r="B118" s="17"/>
      <c r="C118" s="18"/>
      <c r="D118" s="167" t="s">
        <v>285</v>
      </c>
      <c r="E118" s="168">
        <v>2488.1</v>
      </c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>
        <v>59.5</v>
      </c>
      <c r="Q118" s="169">
        <v>2547.6</v>
      </c>
    </row>
    <row r="119" spans="2:17" x14ac:dyDescent="0.25">
      <c r="B119" s="170" t="s">
        <v>308</v>
      </c>
      <c r="C119" s="171"/>
      <c r="D119" s="171"/>
      <c r="E119" s="172"/>
      <c r="F119" s="172"/>
      <c r="G119" s="172">
        <v>18</v>
      </c>
      <c r="H119" s="172"/>
      <c r="I119" s="172">
        <v>29</v>
      </c>
      <c r="J119" s="172"/>
      <c r="K119" s="172">
        <v>4</v>
      </c>
      <c r="L119" s="172"/>
      <c r="M119" s="172"/>
      <c r="N119" s="172">
        <v>95</v>
      </c>
      <c r="O119" s="172"/>
      <c r="P119" s="172">
        <v>105</v>
      </c>
      <c r="Q119" s="173">
        <v>251</v>
      </c>
    </row>
    <row r="120" spans="2:17" x14ac:dyDescent="0.25">
      <c r="B120" s="174" t="s">
        <v>309</v>
      </c>
      <c r="C120" s="175"/>
      <c r="D120" s="175"/>
      <c r="E120" s="176">
        <v>36527.4</v>
      </c>
      <c r="F120" s="176"/>
      <c r="G120" s="176">
        <v>256</v>
      </c>
      <c r="H120" s="176"/>
      <c r="I120" s="176"/>
      <c r="J120" s="176"/>
      <c r="K120" s="176"/>
      <c r="L120" s="176"/>
      <c r="M120" s="176"/>
      <c r="N120" s="176">
        <v>278.3</v>
      </c>
      <c r="O120" s="176"/>
      <c r="P120" s="176">
        <v>1745.9</v>
      </c>
      <c r="Q120" s="177">
        <v>38807.599999999999</v>
      </c>
    </row>
    <row r="121" spans="2:17" x14ac:dyDescent="0.25">
      <c r="B121" s="178" t="s">
        <v>310</v>
      </c>
      <c r="C121" s="179"/>
      <c r="D121" s="179"/>
      <c r="E121" s="180">
        <v>9101.5</v>
      </c>
      <c r="F121" s="180"/>
      <c r="G121" s="180">
        <v>38.200000000000003</v>
      </c>
      <c r="H121" s="180"/>
      <c r="I121" s="180">
        <v>152</v>
      </c>
      <c r="J121" s="180"/>
      <c r="K121" s="180">
        <v>42.7</v>
      </c>
      <c r="L121" s="180"/>
      <c r="M121" s="180"/>
      <c r="N121" s="180">
        <v>1187.2</v>
      </c>
      <c r="O121" s="180"/>
      <c r="P121" s="180">
        <v>866.5</v>
      </c>
      <c r="Q121" s="181">
        <v>11388.1</v>
      </c>
    </row>
    <row r="122" spans="2:17" x14ac:dyDescent="0.25">
      <c r="B122" s="17" t="s">
        <v>48</v>
      </c>
      <c r="C122" s="18" t="s">
        <v>49</v>
      </c>
      <c r="D122" s="161" t="s">
        <v>283</v>
      </c>
      <c r="E122" s="162"/>
      <c r="F122" s="162">
        <v>19</v>
      </c>
      <c r="G122" s="162">
        <v>4</v>
      </c>
      <c r="H122" s="162"/>
      <c r="I122" s="162">
        <v>5</v>
      </c>
      <c r="J122" s="162">
        <v>6</v>
      </c>
      <c r="K122" s="162"/>
      <c r="L122" s="162"/>
      <c r="M122" s="162"/>
      <c r="N122" s="162">
        <v>6</v>
      </c>
      <c r="O122" s="162"/>
      <c r="P122" s="162"/>
      <c r="Q122" s="163">
        <v>40</v>
      </c>
    </row>
    <row r="123" spans="2:17" x14ac:dyDescent="0.25">
      <c r="B123" s="17"/>
      <c r="C123" s="18"/>
      <c r="D123" s="164" t="s">
        <v>284</v>
      </c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6"/>
    </row>
    <row r="124" spans="2:17" x14ac:dyDescent="0.25">
      <c r="B124" s="17"/>
      <c r="C124" s="18"/>
      <c r="D124" s="167" t="s">
        <v>285</v>
      </c>
      <c r="E124" s="168"/>
      <c r="F124" s="168">
        <v>174.25</v>
      </c>
      <c r="G124" s="168">
        <v>28.58</v>
      </c>
      <c r="H124" s="168"/>
      <c r="I124" s="168">
        <v>40.57</v>
      </c>
      <c r="J124" s="168">
        <v>69.05</v>
      </c>
      <c r="K124" s="168"/>
      <c r="L124" s="168"/>
      <c r="M124" s="168"/>
      <c r="N124" s="168">
        <v>69.05</v>
      </c>
      <c r="O124" s="168"/>
      <c r="P124" s="168"/>
      <c r="Q124" s="169">
        <v>381.5</v>
      </c>
    </row>
    <row r="125" spans="2:17" x14ac:dyDescent="0.25">
      <c r="B125" s="17"/>
      <c r="C125" s="18" t="s">
        <v>50</v>
      </c>
      <c r="D125" s="161" t="s">
        <v>283</v>
      </c>
      <c r="E125" s="162"/>
      <c r="F125" s="162">
        <v>4</v>
      </c>
      <c r="G125" s="162">
        <v>3</v>
      </c>
      <c r="H125" s="162"/>
      <c r="I125" s="162">
        <v>4</v>
      </c>
      <c r="J125" s="162">
        <v>11</v>
      </c>
      <c r="K125" s="162"/>
      <c r="L125" s="162"/>
      <c r="M125" s="162"/>
      <c r="N125" s="162">
        <v>43</v>
      </c>
      <c r="O125" s="162"/>
      <c r="P125" s="162"/>
      <c r="Q125" s="163">
        <v>65</v>
      </c>
    </row>
    <row r="126" spans="2:17" x14ac:dyDescent="0.25">
      <c r="B126" s="17"/>
      <c r="C126" s="18"/>
      <c r="D126" s="164" t="s">
        <v>284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6"/>
    </row>
    <row r="127" spans="2:17" x14ac:dyDescent="0.25">
      <c r="B127" s="17"/>
      <c r="C127" s="18"/>
      <c r="D127" s="167" t="s">
        <v>285</v>
      </c>
      <c r="E127" s="168"/>
      <c r="F127" s="168">
        <v>54.21</v>
      </c>
      <c r="G127" s="168">
        <v>13.5</v>
      </c>
      <c r="H127" s="168"/>
      <c r="I127" s="168">
        <v>35.5</v>
      </c>
      <c r="J127" s="168">
        <v>117.57</v>
      </c>
      <c r="K127" s="168"/>
      <c r="L127" s="168"/>
      <c r="M127" s="168"/>
      <c r="N127" s="168">
        <v>609.11</v>
      </c>
      <c r="O127" s="168"/>
      <c r="P127" s="168"/>
      <c r="Q127" s="169">
        <v>829.89</v>
      </c>
    </row>
    <row r="128" spans="2:17" x14ac:dyDescent="0.25">
      <c r="B128" s="17"/>
      <c r="C128" s="18" t="s">
        <v>51</v>
      </c>
      <c r="D128" s="161" t="s">
        <v>283</v>
      </c>
      <c r="E128" s="162"/>
      <c r="F128" s="162">
        <v>15</v>
      </c>
      <c r="G128" s="162">
        <v>15</v>
      </c>
      <c r="H128" s="162"/>
      <c r="I128" s="162">
        <v>19</v>
      </c>
      <c r="J128" s="162">
        <v>22</v>
      </c>
      <c r="K128" s="162"/>
      <c r="L128" s="162"/>
      <c r="M128" s="162"/>
      <c r="N128" s="162">
        <v>76</v>
      </c>
      <c r="O128" s="162"/>
      <c r="P128" s="162"/>
      <c r="Q128" s="163">
        <v>147</v>
      </c>
    </row>
    <row r="129" spans="2:17" x14ac:dyDescent="0.25">
      <c r="B129" s="17"/>
      <c r="C129" s="18"/>
      <c r="D129" s="164" t="s">
        <v>284</v>
      </c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6"/>
    </row>
    <row r="130" spans="2:17" x14ac:dyDescent="0.25">
      <c r="B130" s="17"/>
      <c r="C130" s="18"/>
      <c r="D130" s="167" t="s">
        <v>285</v>
      </c>
      <c r="E130" s="168"/>
      <c r="F130" s="168">
        <v>312.14</v>
      </c>
      <c r="G130" s="168">
        <v>100.59</v>
      </c>
      <c r="H130" s="168"/>
      <c r="I130" s="168">
        <v>528.48</v>
      </c>
      <c r="J130" s="168">
        <v>714.85</v>
      </c>
      <c r="K130" s="168"/>
      <c r="L130" s="168"/>
      <c r="M130" s="168"/>
      <c r="N130" s="168">
        <v>877.03</v>
      </c>
      <c r="O130" s="168"/>
      <c r="P130" s="168"/>
      <c r="Q130" s="169">
        <v>2533.09</v>
      </c>
    </row>
    <row r="131" spans="2:17" x14ac:dyDescent="0.25">
      <c r="B131" s="17"/>
      <c r="C131" s="18" t="s">
        <v>52</v>
      </c>
      <c r="D131" s="161" t="s">
        <v>283</v>
      </c>
      <c r="E131" s="162"/>
      <c r="F131" s="162">
        <v>5</v>
      </c>
      <c r="G131" s="162"/>
      <c r="H131" s="162"/>
      <c r="I131" s="162"/>
      <c r="J131" s="162"/>
      <c r="K131" s="162"/>
      <c r="L131" s="162"/>
      <c r="M131" s="162"/>
      <c r="N131" s="162">
        <v>14</v>
      </c>
      <c r="O131" s="162"/>
      <c r="P131" s="162"/>
      <c r="Q131" s="163">
        <v>19</v>
      </c>
    </row>
    <row r="132" spans="2:17" x14ac:dyDescent="0.25">
      <c r="B132" s="17"/>
      <c r="C132" s="18"/>
      <c r="D132" s="164" t="s">
        <v>284</v>
      </c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6"/>
    </row>
    <row r="133" spans="2:17" x14ac:dyDescent="0.25">
      <c r="B133" s="17"/>
      <c r="C133" s="18"/>
      <c r="D133" s="167" t="s">
        <v>285</v>
      </c>
      <c r="E133" s="168"/>
      <c r="F133" s="168">
        <v>90.68</v>
      </c>
      <c r="G133" s="168"/>
      <c r="H133" s="168"/>
      <c r="I133" s="168"/>
      <c r="J133" s="168"/>
      <c r="K133" s="168"/>
      <c r="L133" s="168"/>
      <c r="M133" s="168"/>
      <c r="N133" s="168">
        <v>527.37</v>
      </c>
      <c r="O133" s="168"/>
      <c r="P133" s="168"/>
      <c r="Q133" s="169">
        <v>618.04999999999995</v>
      </c>
    </row>
    <row r="134" spans="2:17" x14ac:dyDescent="0.25">
      <c r="B134" s="170" t="s">
        <v>306</v>
      </c>
      <c r="C134" s="171"/>
      <c r="D134" s="171"/>
      <c r="E134" s="172"/>
      <c r="F134" s="172">
        <v>43</v>
      </c>
      <c r="G134" s="172">
        <v>22</v>
      </c>
      <c r="H134" s="172"/>
      <c r="I134" s="172">
        <v>28</v>
      </c>
      <c r="J134" s="172">
        <v>39</v>
      </c>
      <c r="K134" s="172"/>
      <c r="L134" s="172"/>
      <c r="M134" s="172"/>
      <c r="N134" s="172">
        <v>139</v>
      </c>
      <c r="O134" s="172"/>
      <c r="P134" s="172"/>
      <c r="Q134" s="173">
        <v>271</v>
      </c>
    </row>
    <row r="135" spans="2:17" x14ac:dyDescent="0.25">
      <c r="B135" s="174" t="s">
        <v>307</v>
      </c>
      <c r="C135" s="175"/>
      <c r="D135" s="175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7"/>
    </row>
    <row r="136" spans="2:17" x14ac:dyDescent="0.25">
      <c r="B136" s="178" t="s">
        <v>327</v>
      </c>
      <c r="C136" s="179"/>
      <c r="D136" s="179"/>
      <c r="E136" s="180"/>
      <c r="F136" s="180">
        <v>631.28</v>
      </c>
      <c r="G136" s="180">
        <v>142.67000000000002</v>
      </c>
      <c r="H136" s="180"/>
      <c r="I136" s="180">
        <v>604.54999999999995</v>
      </c>
      <c r="J136" s="180">
        <v>901.47</v>
      </c>
      <c r="K136" s="180"/>
      <c r="L136" s="180"/>
      <c r="M136" s="180"/>
      <c r="N136" s="180">
        <v>2082.56</v>
      </c>
      <c r="O136" s="180"/>
      <c r="P136" s="180"/>
      <c r="Q136" s="181">
        <v>4362.53</v>
      </c>
    </row>
    <row r="137" spans="2:17" x14ac:dyDescent="0.25">
      <c r="B137" s="17" t="s">
        <v>54</v>
      </c>
      <c r="C137" s="18" t="s">
        <v>55</v>
      </c>
      <c r="D137" s="161" t="s">
        <v>283</v>
      </c>
      <c r="E137" s="162"/>
      <c r="F137" s="162"/>
      <c r="G137" s="162"/>
      <c r="H137" s="162"/>
      <c r="I137" s="162">
        <v>3</v>
      </c>
      <c r="J137" s="162">
        <v>47</v>
      </c>
      <c r="K137" s="162"/>
      <c r="L137" s="162"/>
      <c r="M137" s="162"/>
      <c r="N137" s="162">
        <v>14</v>
      </c>
      <c r="O137" s="162"/>
      <c r="P137" s="162"/>
      <c r="Q137" s="163">
        <v>64</v>
      </c>
    </row>
    <row r="138" spans="2:17" x14ac:dyDescent="0.25">
      <c r="B138" s="17"/>
      <c r="C138" s="18"/>
      <c r="D138" s="164" t="s">
        <v>284</v>
      </c>
      <c r="E138" s="165">
        <v>44451.13</v>
      </c>
      <c r="F138" s="165"/>
      <c r="G138" s="165"/>
      <c r="H138" s="165"/>
      <c r="I138" s="165"/>
      <c r="J138" s="165">
        <v>2126.87</v>
      </c>
      <c r="K138" s="165"/>
      <c r="L138" s="165"/>
      <c r="M138" s="165"/>
      <c r="N138" s="165"/>
      <c r="O138" s="165"/>
      <c r="P138" s="165"/>
      <c r="Q138" s="166">
        <v>46578</v>
      </c>
    </row>
    <row r="139" spans="2:17" x14ac:dyDescent="0.25">
      <c r="B139" s="17"/>
      <c r="C139" s="18"/>
      <c r="D139" s="167" t="s">
        <v>285</v>
      </c>
      <c r="E139" s="168">
        <v>7046.77</v>
      </c>
      <c r="F139" s="168"/>
      <c r="G139" s="168"/>
      <c r="H139" s="168"/>
      <c r="I139" s="168">
        <v>14.13</v>
      </c>
      <c r="J139" s="168">
        <v>18.47</v>
      </c>
      <c r="K139" s="168"/>
      <c r="L139" s="168"/>
      <c r="M139" s="168"/>
      <c r="N139" s="168">
        <v>167.63</v>
      </c>
      <c r="O139" s="168"/>
      <c r="P139" s="168"/>
      <c r="Q139" s="169">
        <v>7247.0000000000009</v>
      </c>
    </row>
    <row r="140" spans="2:17" x14ac:dyDescent="0.25">
      <c r="B140" s="17"/>
      <c r="C140" s="18" t="s">
        <v>56</v>
      </c>
      <c r="D140" s="161" t="s">
        <v>283</v>
      </c>
      <c r="E140" s="162"/>
      <c r="F140" s="162">
        <v>2</v>
      </c>
      <c r="G140" s="162">
        <v>1</v>
      </c>
      <c r="H140" s="162"/>
      <c r="I140" s="162">
        <v>33</v>
      </c>
      <c r="J140" s="162">
        <v>182</v>
      </c>
      <c r="K140" s="162"/>
      <c r="L140" s="162"/>
      <c r="M140" s="162"/>
      <c r="N140" s="162">
        <v>31</v>
      </c>
      <c r="O140" s="162">
        <v>13</v>
      </c>
      <c r="P140" s="162">
        <v>6</v>
      </c>
      <c r="Q140" s="163">
        <v>268</v>
      </c>
    </row>
    <row r="141" spans="2:17" x14ac:dyDescent="0.25">
      <c r="B141" s="17"/>
      <c r="C141" s="18"/>
      <c r="D141" s="164" t="s">
        <v>284</v>
      </c>
      <c r="E141" s="165">
        <v>30091.5</v>
      </c>
      <c r="F141" s="165"/>
      <c r="G141" s="165"/>
      <c r="H141" s="165"/>
      <c r="I141" s="165">
        <v>84.16</v>
      </c>
      <c r="J141" s="165">
        <v>5523.34</v>
      </c>
      <c r="K141" s="165"/>
      <c r="L141" s="165"/>
      <c r="M141" s="165"/>
      <c r="N141" s="165"/>
      <c r="O141" s="165"/>
      <c r="P141" s="165"/>
      <c r="Q141" s="166">
        <v>35699</v>
      </c>
    </row>
    <row r="142" spans="2:17" x14ac:dyDescent="0.25">
      <c r="B142" s="17"/>
      <c r="C142" s="18"/>
      <c r="D142" s="167" t="s">
        <v>285</v>
      </c>
      <c r="E142" s="168">
        <v>7848.15</v>
      </c>
      <c r="F142" s="168"/>
      <c r="G142" s="168">
        <v>3.45</v>
      </c>
      <c r="H142" s="168"/>
      <c r="I142" s="168">
        <v>207.61</v>
      </c>
      <c r="J142" s="168">
        <v>30.82</v>
      </c>
      <c r="K142" s="168"/>
      <c r="L142" s="168"/>
      <c r="M142" s="168"/>
      <c r="N142" s="168">
        <v>164.7</v>
      </c>
      <c r="O142" s="168">
        <v>59.19</v>
      </c>
      <c r="P142" s="168">
        <v>23.68</v>
      </c>
      <c r="Q142" s="169">
        <v>8337.6</v>
      </c>
    </row>
    <row r="143" spans="2:17" x14ac:dyDescent="0.25">
      <c r="B143" s="170" t="s">
        <v>304</v>
      </c>
      <c r="C143" s="171"/>
      <c r="D143" s="171"/>
      <c r="E143" s="172"/>
      <c r="F143" s="172">
        <v>2</v>
      </c>
      <c r="G143" s="172">
        <v>1</v>
      </c>
      <c r="H143" s="172"/>
      <c r="I143" s="172">
        <v>36</v>
      </c>
      <c r="J143" s="172">
        <v>229</v>
      </c>
      <c r="K143" s="172"/>
      <c r="L143" s="172"/>
      <c r="M143" s="172"/>
      <c r="N143" s="172">
        <v>45</v>
      </c>
      <c r="O143" s="172">
        <v>13</v>
      </c>
      <c r="P143" s="172">
        <v>6</v>
      </c>
      <c r="Q143" s="173">
        <v>332</v>
      </c>
    </row>
    <row r="144" spans="2:17" x14ac:dyDescent="0.25">
      <c r="B144" s="174" t="s">
        <v>305</v>
      </c>
      <c r="C144" s="175"/>
      <c r="D144" s="175"/>
      <c r="E144" s="176">
        <v>74542.63</v>
      </c>
      <c r="F144" s="176"/>
      <c r="G144" s="176"/>
      <c r="H144" s="176"/>
      <c r="I144" s="176">
        <v>84.16</v>
      </c>
      <c r="J144" s="176">
        <v>7650.21</v>
      </c>
      <c r="K144" s="176"/>
      <c r="L144" s="176"/>
      <c r="M144" s="176"/>
      <c r="N144" s="176"/>
      <c r="O144" s="176"/>
      <c r="P144" s="176"/>
      <c r="Q144" s="177">
        <v>82277</v>
      </c>
    </row>
    <row r="145" spans="2:17" x14ac:dyDescent="0.25">
      <c r="B145" s="178" t="s">
        <v>328</v>
      </c>
      <c r="C145" s="179"/>
      <c r="D145" s="179"/>
      <c r="E145" s="180">
        <v>14894.92</v>
      </c>
      <c r="F145" s="180"/>
      <c r="G145" s="180">
        <v>3.45</v>
      </c>
      <c r="H145" s="180"/>
      <c r="I145" s="180">
        <v>221.74</v>
      </c>
      <c r="J145" s="180">
        <v>49.29</v>
      </c>
      <c r="K145" s="180"/>
      <c r="L145" s="180"/>
      <c r="M145" s="180"/>
      <c r="N145" s="180">
        <v>332.33</v>
      </c>
      <c r="O145" s="180">
        <v>59.19</v>
      </c>
      <c r="P145" s="180">
        <v>23.68</v>
      </c>
      <c r="Q145" s="181">
        <v>15584.600000000002</v>
      </c>
    </row>
    <row r="146" spans="2:17" x14ac:dyDescent="0.25">
      <c r="B146" s="17" t="s">
        <v>58</v>
      </c>
      <c r="C146" s="18" t="s">
        <v>59</v>
      </c>
      <c r="D146" s="161" t="s">
        <v>283</v>
      </c>
      <c r="E146" s="162"/>
      <c r="F146" s="162">
        <v>6</v>
      </c>
      <c r="G146" s="162">
        <v>1</v>
      </c>
      <c r="H146" s="162">
        <v>1</v>
      </c>
      <c r="I146" s="162">
        <v>24</v>
      </c>
      <c r="J146" s="162">
        <v>11</v>
      </c>
      <c r="K146" s="162"/>
      <c r="L146" s="162"/>
      <c r="M146" s="162"/>
      <c r="N146" s="162">
        <v>12</v>
      </c>
      <c r="O146" s="162"/>
      <c r="P146" s="162">
        <v>53</v>
      </c>
      <c r="Q146" s="163">
        <v>108</v>
      </c>
    </row>
    <row r="147" spans="2:17" x14ac:dyDescent="0.25">
      <c r="B147" s="17"/>
      <c r="C147" s="18"/>
      <c r="D147" s="164" t="s">
        <v>284</v>
      </c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6"/>
    </row>
    <row r="148" spans="2:17" x14ac:dyDescent="0.25">
      <c r="B148" s="17"/>
      <c r="C148" s="18"/>
      <c r="D148" s="167" t="s">
        <v>285</v>
      </c>
      <c r="E148" s="168"/>
      <c r="F148" s="168">
        <v>21.6</v>
      </c>
      <c r="G148" s="168">
        <v>9</v>
      </c>
      <c r="H148" s="168">
        <v>11</v>
      </c>
      <c r="I148" s="168">
        <v>146.6</v>
      </c>
      <c r="J148" s="168">
        <v>76.599999999999994</v>
      </c>
      <c r="K148" s="168"/>
      <c r="L148" s="168"/>
      <c r="M148" s="168"/>
      <c r="N148" s="168">
        <v>38</v>
      </c>
      <c r="O148" s="168"/>
      <c r="P148" s="168">
        <v>312.60000000000002</v>
      </c>
      <c r="Q148" s="169">
        <v>615.4</v>
      </c>
    </row>
    <row r="149" spans="2:17" x14ac:dyDescent="0.25">
      <c r="B149" s="17"/>
      <c r="C149" s="18" t="s">
        <v>60</v>
      </c>
      <c r="D149" s="161" t="s">
        <v>283</v>
      </c>
      <c r="E149" s="162"/>
      <c r="F149" s="162">
        <v>11</v>
      </c>
      <c r="G149" s="162">
        <v>1</v>
      </c>
      <c r="H149" s="162">
        <v>18</v>
      </c>
      <c r="I149" s="162">
        <v>51</v>
      </c>
      <c r="J149" s="162">
        <v>7</v>
      </c>
      <c r="K149" s="162"/>
      <c r="L149" s="162"/>
      <c r="M149" s="162"/>
      <c r="N149" s="162">
        <v>21</v>
      </c>
      <c r="O149" s="162"/>
      <c r="P149" s="162">
        <v>87</v>
      </c>
      <c r="Q149" s="163">
        <v>196</v>
      </c>
    </row>
    <row r="150" spans="2:17" x14ac:dyDescent="0.25">
      <c r="B150" s="17"/>
      <c r="C150" s="18"/>
      <c r="D150" s="164" t="s">
        <v>284</v>
      </c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6"/>
    </row>
    <row r="151" spans="2:17" x14ac:dyDescent="0.25">
      <c r="B151" s="17"/>
      <c r="C151" s="18"/>
      <c r="D151" s="167" t="s">
        <v>285</v>
      </c>
      <c r="E151" s="168"/>
      <c r="F151" s="168">
        <v>27.3</v>
      </c>
      <c r="G151" s="168">
        <v>2.6</v>
      </c>
      <c r="H151" s="168">
        <v>25.2</v>
      </c>
      <c r="I151" s="168">
        <v>381</v>
      </c>
      <c r="J151" s="168">
        <v>31</v>
      </c>
      <c r="K151" s="168"/>
      <c r="L151" s="168"/>
      <c r="M151" s="168"/>
      <c r="N151" s="168">
        <v>59.3</v>
      </c>
      <c r="O151" s="168"/>
      <c r="P151" s="168">
        <v>749.1</v>
      </c>
      <c r="Q151" s="169">
        <v>1275.5</v>
      </c>
    </row>
    <row r="152" spans="2:17" x14ac:dyDescent="0.25">
      <c r="B152" s="17"/>
      <c r="C152" s="18" t="s">
        <v>61</v>
      </c>
      <c r="D152" s="161" t="s">
        <v>283</v>
      </c>
      <c r="E152" s="162"/>
      <c r="F152" s="162">
        <v>5</v>
      </c>
      <c r="G152" s="162">
        <v>1</v>
      </c>
      <c r="H152" s="162">
        <v>1</v>
      </c>
      <c r="I152" s="162">
        <v>19</v>
      </c>
      <c r="J152" s="162"/>
      <c r="K152" s="162"/>
      <c r="L152" s="162"/>
      <c r="M152" s="162"/>
      <c r="N152" s="162">
        <v>21</v>
      </c>
      <c r="O152" s="162"/>
      <c r="P152" s="162"/>
      <c r="Q152" s="163">
        <v>47</v>
      </c>
    </row>
    <row r="153" spans="2:17" x14ac:dyDescent="0.25">
      <c r="B153" s="17"/>
      <c r="C153" s="18"/>
      <c r="D153" s="164" t="s">
        <v>284</v>
      </c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6"/>
    </row>
    <row r="154" spans="2:17" x14ac:dyDescent="0.25">
      <c r="B154" s="17"/>
      <c r="C154" s="18"/>
      <c r="D154" s="167" t="s">
        <v>285</v>
      </c>
      <c r="E154" s="168"/>
      <c r="F154" s="168">
        <v>18.3</v>
      </c>
      <c r="G154" s="168">
        <v>3.4</v>
      </c>
      <c r="H154" s="168">
        <v>0.4</v>
      </c>
      <c r="I154" s="168">
        <v>110.9</v>
      </c>
      <c r="J154" s="168"/>
      <c r="K154" s="168"/>
      <c r="L154" s="168"/>
      <c r="M154" s="168"/>
      <c r="N154" s="168">
        <v>58.6</v>
      </c>
      <c r="O154" s="168"/>
      <c r="P154" s="168">
        <v>453.5</v>
      </c>
      <c r="Q154" s="169">
        <v>645.1</v>
      </c>
    </row>
    <row r="155" spans="2:17" x14ac:dyDescent="0.25">
      <c r="B155" s="17"/>
      <c r="C155" s="18" t="s">
        <v>62</v>
      </c>
      <c r="D155" s="161" t="s">
        <v>283</v>
      </c>
      <c r="E155" s="162"/>
      <c r="F155" s="162">
        <v>9</v>
      </c>
      <c r="G155" s="162"/>
      <c r="H155" s="162">
        <v>4</v>
      </c>
      <c r="I155" s="162">
        <v>40</v>
      </c>
      <c r="J155" s="162">
        <v>1</v>
      </c>
      <c r="K155" s="162"/>
      <c r="L155" s="162"/>
      <c r="M155" s="162"/>
      <c r="N155" s="162">
        <v>14</v>
      </c>
      <c r="O155" s="162"/>
      <c r="P155" s="162">
        <v>68</v>
      </c>
      <c r="Q155" s="163">
        <v>136</v>
      </c>
    </row>
    <row r="156" spans="2:17" x14ac:dyDescent="0.25">
      <c r="B156" s="17"/>
      <c r="C156" s="18"/>
      <c r="D156" s="164" t="s">
        <v>284</v>
      </c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6"/>
    </row>
    <row r="157" spans="2:17" x14ac:dyDescent="0.25">
      <c r="B157" s="17"/>
      <c r="C157" s="18"/>
      <c r="D157" s="167" t="s">
        <v>285</v>
      </c>
      <c r="E157" s="168"/>
      <c r="F157" s="168">
        <v>15.2</v>
      </c>
      <c r="G157" s="168"/>
      <c r="H157" s="168">
        <v>6.7</v>
      </c>
      <c r="I157" s="168">
        <v>197.6</v>
      </c>
      <c r="J157" s="168">
        <v>9.3000000000000007</v>
      </c>
      <c r="K157" s="168"/>
      <c r="L157" s="168"/>
      <c r="M157" s="168"/>
      <c r="N157" s="168">
        <v>38</v>
      </c>
      <c r="O157" s="168"/>
      <c r="P157" s="168">
        <v>353.3</v>
      </c>
      <c r="Q157" s="169">
        <v>620.1</v>
      </c>
    </row>
    <row r="158" spans="2:17" x14ac:dyDescent="0.25">
      <c r="B158" s="170" t="s">
        <v>302</v>
      </c>
      <c r="C158" s="171"/>
      <c r="D158" s="171"/>
      <c r="E158" s="172"/>
      <c r="F158" s="172">
        <v>31</v>
      </c>
      <c r="G158" s="172">
        <v>3</v>
      </c>
      <c r="H158" s="172">
        <v>24</v>
      </c>
      <c r="I158" s="172">
        <v>134</v>
      </c>
      <c r="J158" s="172">
        <v>19</v>
      </c>
      <c r="K158" s="172"/>
      <c r="L158" s="172"/>
      <c r="M158" s="172"/>
      <c r="N158" s="172">
        <v>68</v>
      </c>
      <c r="O158" s="172"/>
      <c r="P158" s="172">
        <v>208</v>
      </c>
      <c r="Q158" s="173">
        <v>487</v>
      </c>
    </row>
    <row r="159" spans="2:17" x14ac:dyDescent="0.25">
      <c r="B159" s="174" t="s">
        <v>303</v>
      </c>
      <c r="C159" s="175"/>
      <c r="D159" s="175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7"/>
    </row>
    <row r="160" spans="2:17" x14ac:dyDescent="0.25">
      <c r="B160" s="178" t="s">
        <v>329</v>
      </c>
      <c r="C160" s="179"/>
      <c r="D160" s="179"/>
      <c r="E160" s="180"/>
      <c r="F160" s="180">
        <v>82.4</v>
      </c>
      <c r="G160" s="180">
        <v>15</v>
      </c>
      <c r="H160" s="180">
        <v>43.300000000000004</v>
      </c>
      <c r="I160" s="180">
        <v>836.1</v>
      </c>
      <c r="J160" s="180">
        <v>116.89999999999999</v>
      </c>
      <c r="K160" s="180"/>
      <c r="L160" s="180"/>
      <c r="M160" s="180"/>
      <c r="N160" s="180">
        <v>193.9</v>
      </c>
      <c r="O160" s="180"/>
      <c r="P160" s="180">
        <v>1868.5</v>
      </c>
      <c r="Q160" s="181">
        <v>3156.1</v>
      </c>
    </row>
    <row r="161" spans="2:17" x14ac:dyDescent="0.25">
      <c r="B161" s="17" t="s">
        <v>64</v>
      </c>
      <c r="C161" s="18" t="s">
        <v>64</v>
      </c>
      <c r="D161" s="161" t="s">
        <v>283</v>
      </c>
      <c r="E161" s="162"/>
      <c r="F161" s="162"/>
      <c r="G161" s="162">
        <v>1</v>
      </c>
      <c r="H161" s="162"/>
      <c r="I161" s="162"/>
      <c r="J161" s="162">
        <v>12</v>
      </c>
      <c r="K161" s="162"/>
      <c r="L161" s="162"/>
      <c r="M161" s="162"/>
      <c r="N161" s="162">
        <v>7</v>
      </c>
      <c r="O161" s="162"/>
      <c r="P161" s="162"/>
      <c r="Q161" s="163">
        <v>20</v>
      </c>
    </row>
    <row r="162" spans="2:17" x14ac:dyDescent="0.25">
      <c r="B162" s="17"/>
      <c r="C162" s="18"/>
      <c r="D162" s="164" t="s">
        <v>284</v>
      </c>
      <c r="E162" s="165"/>
      <c r="F162" s="165"/>
      <c r="G162" s="165"/>
      <c r="H162" s="165"/>
      <c r="I162" s="165"/>
      <c r="J162" s="165">
        <v>204</v>
      </c>
      <c r="K162" s="165"/>
      <c r="L162" s="165"/>
      <c r="M162" s="165"/>
      <c r="N162" s="165"/>
      <c r="O162" s="165"/>
      <c r="P162" s="165"/>
      <c r="Q162" s="166">
        <v>204</v>
      </c>
    </row>
    <row r="163" spans="2:17" x14ac:dyDescent="0.25">
      <c r="B163" s="17"/>
      <c r="C163" s="18"/>
      <c r="D163" s="167" t="s">
        <v>285</v>
      </c>
      <c r="E163" s="168"/>
      <c r="F163" s="168"/>
      <c r="G163" s="168">
        <v>3.9</v>
      </c>
      <c r="H163" s="168"/>
      <c r="I163" s="168"/>
      <c r="J163" s="168">
        <v>89</v>
      </c>
      <c r="K163" s="168"/>
      <c r="L163" s="168"/>
      <c r="M163" s="168"/>
      <c r="N163" s="168">
        <v>19</v>
      </c>
      <c r="O163" s="168"/>
      <c r="P163" s="168"/>
      <c r="Q163" s="169">
        <v>111.9</v>
      </c>
    </row>
    <row r="164" spans="2:17" x14ac:dyDescent="0.25">
      <c r="B164" s="170" t="s">
        <v>299</v>
      </c>
      <c r="C164" s="171"/>
      <c r="D164" s="171"/>
      <c r="E164" s="172"/>
      <c r="F164" s="172"/>
      <c r="G164" s="172">
        <v>1</v>
      </c>
      <c r="H164" s="172"/>
      <c r="I164" s="172"/>
      <c r="J164" s="172">
        <v>12</v>
      </c>
      <c r="K164" s="172"/>
      <c r="L164" s="172"/>
      <c r="M164" s="172"/>
      <c r="N164" s="172">
        <v>7</v>
      </c>
      <c r="O164" s="172"/>
      <c r="P164" s="172"/>
      <c r="Q164" s="173">
        <v>20</v>
      </c>
    </row>
    <row r="165" spans="2:17" x14ac:dyDescent="0.25">
      <c r="B165" s="174" t="s">
        <v>300</v>
      </c>
      <c r="C165" s="175"/>
      <c r="D165" s="175"/>
      <c r="E165" s="176"/>
      <c r="F165" s="176"/>
      <c r="G165" s="176"/>
      <c r="H165" s="176"/>
      <c r="I165" s="176"/>
      <c r="J165" s="176">
        <v>204</v>
      </c>
      <c r="K165" s="176"/>
      <c r="L165" s="176"/>
      <c r="M165" s="176"/>
      <c r="N165" s="176"/>
      <c r="O165" s="176"/>
      <c r="P165" s="176"/>
      <c r="Q165" s="177">
        <v>204</v>
      </c>
    </row>
    <row r="166" spans="2:17" x14ac:dyDescent="0.25">
      <c r="B166" s="178" t="s">
        <v>301</v>
      </c>
      <c r="C166" s="179"/>
      <c r="D166" s="179"/>
      <c r="E166" s="180"/>
      <c r="F166" s="180"/>
      <c r="G166" s="180">
        <v>3.9</v>
      </c>
      <c r="H166" s="180"/>
      <c r="I166" s="180"/>
      <c r="J166" s="180">
        <v>89</v>
      </c>
      <c r="K166" s="180"/>
      <c r="L166" s="180"/>
      <c r="M166" s="180"/>
      <c r="N166" s="180">
        <v>19</v>
      </c>
      <c r="O166" s="180"/>
      <c r="P166" s="180"/>
      <c r="Q166" s="181">
        <v>111.9</v>
      </c>
    </row>
    <row r="167" spans="2:17" x14ac:dyDescent="0.25">
      <c r="B167" s="17" t="s">
        <v>66</v>
      </c>
      <c r="C167" s="18" t="s">
        <v>66</v>
      </c>
      <c r="D167" s="161" t="s">
        <v>283</v>
      </c>
      <c r="E167" s="162"/>
      <c r="F167" s="162">
        <v>1</v>
      </c>
      <c r="G167" s="162"/>
      <c r="H167" s="162"/>
      <c r="I167" s="162">
        <v>9</v>
      </c>
      <c r="J167" s="162"/>
      <c r="K167" s="162"/>
      <c r="L167" s="162">
        <v>3</v>
      </c>
      <c r="M167" s="162"/>
      <c r="N167" s="162">
        <v>8</v>
      </c>
      <c r="O167" s="162"/>
      <c r="P167" s="162">
        <v>28</v>
      </c>
      <c r="Q167" s="163">
        <v>49</v>
      </c>
    </row>
    <row r="168" spans="2:17" x14ac:dyDescent="0.25">
      <c r="B168" s="17"/>
      <c r="C168" s="18"/>
      <c r="D168" s="164" t="s">
        <v>284</v>
      </c>
      <c r="E168" s="165"/>
      <c r="F168" s="165"/>
      <c r="G168" s="165"/>
      <c r="H168" s="165"/>
      <c r="I168" s="165"/>
      <c r="J168" s="165"/>
      <c r="K168" s="165"/>
      <c r="L168" s="165">
        <v>2609</v>
      </c>
      <c r="M168" s="165"/>
      <c r="N168" s="165"/>
      <c r="O168" s="165"/>
      <c r="P168" s="165"/>
      <c r="Q168" s="166">
        <v>2609</v>
      </c>
    </row>
    <row r="169" spans="2:17" x14ac:dyDescent="0.25">
      <c r="B169" s="17"/>
      <c r="C169" s="18"/>
      <c r="D169" s="167" t="s">
        <v>285</v>
      </c>
      <c r="E169" s="168"/>
      <c r="F169" s="168"/>
      <c r="G169" s="168"/>
      <c r="H169" s="168"/>
      <c r="I169" s="168">
        <v>0</v>
      </c>
      <c r="J169" s="168"/>
      <c r="K169" s="168"/>
      <c r="L169" s="168"/>
      <c r="M169" s="168"/>
      <c r="N169" s="168"/>
      <c r="O169" s="168"/>
      <c r="P169" s="168"/>
      <c r="Q169" s="169">
        <v>0</v>
      </c>
    </row>
    <row r="170" spans="2:17" x14ac:dyDescent="0.25">
      <c r="B170" s="170" t="s">
        <v>297</v>
      </c>
      <c r="C170" s="171"/>
      <c r="D170" s="171"/>
      <c r="E170" s="172"/>
      <c r="F170" s="172">
        <v>1</v>
      </c>
      <c r="G170" s="172"/>
      <c r="H170" s="172"/>
      <c r="I170" s="172">
        <v>9</v>
      </c>
      <c r="J170" s="172"/>
      <c r="K170" s="172"/>
      <c r="L170" s="172">
        <v>3</v>
      </c>
      <c r="M170" s="172"/>
      <c r="N170" s="172">
        <v>8</v>
      </c>
      <c r="O170" s="172"/>
      <c r="P170" s="172">
        <v>28</v>
      </c>
      <c r="Q170" s="173">
        <v>49</v>
      </c>
    </row>
    <row r="171" spans="2:17" x14ac:dyDescent="0.25">
      <c r="B171" s="174" t="s">
        <v>298</v>
      </c>
      <c r="C171" s="175"/>
      <c r="D171" s="175"/>
      <c r="E171" s="176"/>
      <c r="F171" s="176"/>
      <c r="G171" s="176"/>
      <c r="H171" s="176"/>
      <c r="I171" s="176"/>
      <c r="J171" s="176"/>
      <c r="K171" s="176"/>
      <c r="L171" s="176">
        <v>2609</v>
      </c>
      <c r="M171" s="176"/>
      <c r="N171" s="176"/>
      <c r="O171" s="176"/>
      <c r="P171" s="176"/>
      <c r="Q171" s="177">
        <v>2609</v>
      </c>
    </row>
    <row r="172" spans="2:17" x14ac:dyDescent="0.25">
      <c r="B172" s="178" t="s">
        <v>330</v>
      </c>
      <c r="C172" s="179"/>
      <c r="D172" s="179"/>
      <c r="E172" s="180"/>
      <c r="F172" s="180"/>
      <c r="G172" s="180"/>
      <c r="H172" s="180"/>
      <c r="I172" s="180">
        <v>0</v>
      </c>
      <c r="J172" s="180"/>
      <c r="K172" s="180"/>
      <c r="L172" s="180"/>
      <c r="M172" s="180"/>
      <c r="N172" s="180"/>
      <c r="O172" s="180"/>
      <c r="P172" s="180"/>
      <c r="Q172" s="181">
        <v>0</v>
      </c>
    </row>
    <row r="173" spans="2:17" x14ac:dyDescent="0.25">
      <c r="B173" s="17" t="s">
        <v>68</v>
      </c>
      <c r="C173" s="18" t="s">
        <v>68</v>
      </c>
      <c r="D173" s="161" t="s">
        <v>283</v>
      </c>
      <c r="E173" s="162">
        <v>2</v>
      </c>
      <c r="F173" s="162"/>
      <c r="G173" s="162">
        <v>3</v>
      </c>
      <c r="H173" s="162"/>
      <c r="I173" s="162"/>
      <c r="J173" s="162"/>
      <c r="K173" s="162"/>
      <c r="L173" s="162">
        <v>10</v>
      </c>
      <c r="M173" s="162"/>
      <c r="N173" s="162">
        <v>2</v>
      </c>
      <c r="O173" s="162"/>
      <c r="P173" s="162">
        <v>3</v>
      </c>
      <c r="Q173" s="163">
        <v>20</v>
      </c>
    </row>
    <row r="174" spans="2:17" x14ac:dyDescent="0.25">
      <c r="B174" s="17"/>
      <c r="C174" s="18"/>
      <c r="D174" s="164" t="s">
        <v>284</v>
      </c>
      <c r="E174" s="165"/>
      <c r="F174" s="165"/>
      <c r="G174" s="165"/>
      <c r="H174" s="165"/>
      <c r="I174" s="165"/>
      <c r="J174" s="165"/>
      <c r="K174" s="165"/>
      <c r="L174" s="165">
        <v>750.9</v>
      </c>
      <c r="M174" s="165"/>
      <c r="N174" s="165"/>
      <c r="O174" s="165"/>
      <c r="P174" s="165"/>
      <c r="Q174" s="166">
        <v>750.9</v>
      </c>
    </row>
    <row r="175" spans="2:17" x14ac:dyDescent="0.25">
      <c r="B175" s="17"/>
      <c r="C175" s="18"/>
      <c r="D175" s="167" t="s">
        <v>285</v>
      </c>
      <c r="E175" s="168">
        <v>64</v>
      </c>
      <c r="F175" s="168"/>
      <c r="G175" s="168">
        <v>23.03</v>
      </c>
      <c r="H175" s="168"/>
      <c r="I175" s="168"/>
      <c r="J175" s="168"/>
      <c r="K175" s="168"/>
      <c r="L175" s="168">
        <v>67.48</v>
      </c>
      <c r="M175" s="168"/>
      <c r="N175" s="168">
        <v>2.83</v>
      </c>
      <c r="O175" s="168"/>
      <c r="P175" s="168">
        <v>142.69999999999999</v>
      </c>
      <c r="Q175" s="169">
        <v>300.03999999999996</v>
      </c>
    </row>
    <row r="176" spans="2:17" x14ac:dyDescent="0.25">
      <c r="B176" s="170" t="s">
        <v>295</v>
      </c>
      <c r="C176" s="171"/>
      <c r="D176" s="171"/>
      <c r="E176" s="172">
        <v>2</v>
      </c>
      <c r="F176" s="172"/>
      <c r="G176" s="172">
        <v>3</v>
      </c>
      <c r="H176" s="172"/>
      <c r="I176" s="172"/>
      <c r="J176" s="172"/>
      <c r="K176" s="172"/>
      <c r="L176" s="172">
        <v>10</v>
      </c>
      <c r="M176" s="172"/>
      <c r="N176" s="172">
        <v>2</v>
      </c>
      <c r="O176" s="172"/>
      <c r="P176" s="172">
        <v>3</v>
      </c>
      <c r="Q176" s="173">
        <v>20</v>
      </c>
    </row>
    <row r="177" spans="2:17" x14ac:dyDescent="0.25">
      <c r="B177" s="174" t="s">
        <v>296</v>
      </c>
      <c r="C177" s="175"/>
      <c r="D177" s="175"/>
      <c r="E177" s="176"/>
      <c r="F177" s="176"/>
      <c r="G177" s="176"/>
      <c r="H177" s="176"/>
      <c r="I177" s="176"/>
      <c r="J177" s="176"/>
      <c r="K177" s="176"/>
      <c r="L177" s="176">
        <v>750.9</v>
      </c>
      <c r="M177" s="176"/>
      <c r="N177" s="176"/>
      <c r="O177" s="176"/>
      <c r="P177" s="176"/>
      <c r="Q177" s="177">
        <v>750.9</v>
      </c>
    </row>
    <row r="178" spans="2:17" x14ac:dyDescent="0.25">
      <c r="B178" s="178" t="s">
        <v>331</v>
      </c>
      <c r="C178" s="179"/>
      <c r="D178" s="179"/>
      <c r="E178" s="180">
        <v>64</v>
      </c>
      <c r="F178" s="180"/>
      <c r="G178" s="180">
        <v>23.03</v>
      </c>
      <c r="H178" s="180"/>
      <c r="I178" s="180"/>
      <c r="J178" s="180"/>
      <c r="K178" s="180"/>
      <c r="L178" s="180">
        <v>67.48</v>
      </c>
      <c r="M178" s="180"/>
      <c r="N178" s="180">
        <v>2.83</v>
      </c>
      <c r="O178" s="180"/>
      <c r="P178" s="180">
        <v>142.69999999999999</v>
      </c>
      <c r="Q178" s="181">
        <v>300.03999999999996</v>
      </c>
    </row>
    <row r="179" spans="2:17" x14ac:dyDescent="0.25">
      <c r="B179" s="17" t="s">
        <v>70</v>
      </c>
      <c r="C179" s="18" t="s">
        <v>70</v>
      </c>
      <c r="D179" s="161" t="s">
        <v>283</v>
      </c>
      <c r="E179" s="162"/>
      <c r="F179" s="162"/>
      <c r="G179" s="162">
        <v>3</v>
      </c>
      <c r="H179" s="162"/>
      <c r="I179" s="162"/>
      <c r="J179" s="162">
        <v>2</v>
      </c>
      <c r="K179" s="162"/>
      <c r="L179" s="162">
        <v>0</v>
      </c>
      <c r="M179" s="162">
        <v>5</v>
      </c>
      <c r="N179" s="162">
        <v>2</v>
      </c>
      <c r="O179" s="162"/>
      <c r="P179" s="162"/>
      <c r="Q179" s="163">
        <v>12</v>
      </c>
    </row>
    <row r="180" spans="2:17" x14ac:dyDescent="0.25">
      <c r="B180" s="17"/>
      <c r="C180" s="18"/>
      <c r="D180" s="164" t="s">
        <v>284</v>
      </c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6"/>
    </row>
    <row r="181" spans="2:17" x14ac:dyDescent="0.25">
      <c r="B181" s="17"/>
      <c r="C181" s="18"/>
      <c r="D181" s="167" t="s">
        <v>285</v>
      </c>
      <c r="E181" s="168"/>
      <c r="F181" s="168"/>
      <c r="G181" s="168">
        <v>19.7</v>
      </c>
      <c r="H181" s="168"/>
      <c r="I181" s="168"/>
      <c r="J181" s="168">
        <v>3.6</v>
      </c>
      <c r="K181" s="168"/>
      <c r="L181" s="168"/>
      <c r="M181" s="168">
        <v>93</v>
      </c>
      <c r="N181" s="168">
        <v>2.7</v>
      </c>
      <c r="O181" s="168"/>
      <c r="P181" s="168"/>
      <c r="Q181" s="169">
        <v>119</v>
      </c>
    </row>
    <row r="182" spans="2:17" x14ac:dyDescent="0.25">
      <c r="B182" s="170" t="s">
        <v>292</v>
      </c>
      <c r="C182" s="171"/>
      <c r="D182" s="171"/>
      <c r="E182" s="172"/>
      <c r="F182" s="172"/>
      <c r="G182" s="172">
        <v>3</v>
      </c>
      <c r="H182" s="172"/>
      <c r="I182" s="172"/>
      <c r="J182" s="172">
        <v>2</v>
      </c>
      <c r="K182" s="172"/>
      <c r="L182" s="172">
        <v>0</v>
      </c>
      <c r="M182" s="172">
        <v>5</v>
      </c>
      <c r="N182" s="172">
        <v>2</v>
      </c>
      <c r="O182" s="172"/>
      <c r="P182" s="172"/>
      <c r="Q182" s="173">
        <v>12</v>
      </c>
    </row>
    <row r="183" spans="2:17" x14ac:dyDescent="0.25">
      <c r="B183" s="174" t="s">
        <v>293</v>
      </c>
      <c r="C183" s="175"/>
      <c r="D183" s="175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7"/>
    </row>
    <row r="184" spans="2:17" x14ac:dyDescent="0.25">
      <c r="B184" s="178" t="s">
        <v>294</v>
      </c>
      <c r="C184" s="179"/>
      <c r="D184" s="179"/>
      <c r="E184" s="180"/>
      <c r="F184" s="180"/>
      <c r="G184" s="180">
        <v>19.7</v>
      </c>
      <c r="H184" s="180"/>
      <c r="I184" s="180"/>
      <c r="J184" s="180">
        <v>3.6</v>
      </c>
      <c r="K184" s="180"/>
      <c r="L184" s="180"/>
      <c r="M184" s="180">
        <v>93</v>
      </c>
      <c r="N184" s="180">
        <v>2.7</v>
      </c>
      <c r="O184" s="180"/>
      <c r="P184" s="180"/>
      <c r="Q184" s="181">
        <v>119</v>
      </c>
    </row>
    <row r="185" spans="2:17" x14ac:dyDescent="0.25">
      <c r="B185" s="17" t="s">
        <v>72</v>
      </c>
      <c r="C185" s="18" t="s">
        <v>73</v>
      </c>
      <c r="D185" s="161" t="s">
        <v>283</v>
      </c>
      <c r="E185" s="162"/>
      <c r="F185" s="162"/>
      <c r="G185" s="162"/>
      <c r="H185" s="162"/>
      <c r="I185" s="162"/>
      <c r="J185" s="162">
        <v>4</v>
      </c>
      <c r="K185" s="162"/>
      <c r="L185" s="162"/>
      <c r="M185" s="162">
        <v>5</v>
      </c>
      <c r="N185" s="162">
        <v>25</v>
      </c>
      <c r="O185" s="162"/>
      <c r="P185" s="162"/>
      <c r="Q185" s="163">
        <v>34</v>
      </c>
    </row>
    <row r="186" spans="2:17" x14ac:dyDescent="0.25">
      <c r="B186" s="17"/>
      <c r="C186" s="18"/>
      <c r="D186" s="164" t="s">
        <v>284</v>
      </c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6"/>
    </row>
    <row r="187" spans="2:17" x14ac:dyDescent="0.25">
      <c r="B187" s="17"/>
      <c r="C187" s="18"/>
      <c r="D187" s="167" t="s">
        <v>285</v>
      </c>
      <c r="E187" s="168"/>
      <c r="F187" s="168"/>
      <c r="G187" s="168"/>
      <c r="H187" s="168"/>
      <c r="I187" s="168"/>
      <c r="J187" s="168">
        <v>33</v>
      </c>
      <c r="K187" s="168"/>
      <c r="L187" s="168"/>
      <c r="M187" s="168">
        <v>67.400000000000006</v>
      </c>
      <c r="N187" s="168">
        <v>200</v>
      </c>
      <c r="O187" s="168"/>
      <c r="P187" s="168"/>
      <c r="Q187" s="169">
        <v>300.39999999999998</v>
      </c>
    </row>
    <row r="188" spans="2:17" x14ac:dyDescent="0.25">
      <c r="B188" s="17"/>
      <c r="C188" s="18" t="s">
        <v>74</v>
      </c>
      <c r="D188" s="161" t="s">
        <v>283</v>
      </c>
      <c r="E188" s="162"/>
      <c r="F188" s="162"/>
      <c r="G188" s="162">
        <v>2</v>
      </c>
      <c r="H188" s="162"/>
      <c r="I188" s="162"/>
      <c r="J188" s="162">
        <v>4</v>
      </c>
      <c r="K188" s="162"/>
      <c r="L188" s="162"/>
      <c r="M188" s="162"/>
      <c r="N188" s="162">
        <v>3</v>
      </c>
      <c r="O188" s="162"/>
      <c r="P188" s="162"/>
      <c r="Q188" s="163">
        <v>9</v>
      </c>
    </row>
    <row r="189" spans="2:17" x14ac:dyDescent="0.25">
      <c r="B189" s="17"/>
      <c r="C189" s="18"/>
      <c r="D189" s="164" t="s">
        <v>284</v>
      </c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6"/>
    </row>
    <row r="190" spans="2:17" x14ac:dyDescent="0.25">
      <c r="B190" s="17"/>
      <c r="C190" s="18"/>
      <c r="D190" s="167" t="s">
        <v>285</v>
      </c>
      <c r="E190" s="168"/>
      <c r="F190" s="168"/>
      <c r="G190" s="168">
        <v>3</v>
      </c>
      <c r="H190" s="168"/>
      <c r="I190" s="168"/>
      <c r="J190" s="168">
        <v>10</v>
      </c>
      <c r="K190" s="168"/>
      <c r="L190" s="168"/>
      <c r="M190" s="168"/>
      <c r="N190" s="168">
        <v>7</v>
      </c>
      <c r="O190" s="168"/>
      <c r="P190" s="168"/>
      <c r="Q190" s="169">
        <v>20</v>
      </c>
    </row>
    <row r="191" spans="2:17" x14ac:dyDescent="0.25">
      <c r="B191" s="17"/>
      <c r="C191" s="18" t="s">
        <v>75</v>
      </c>
      <c r="D191" s="161" t="s">
        <v>283</v>
      </c>
      <c r="E191" s="162">
        <v>9</v>
      </c>
      <c r="F191" s="162"/>
      <c r="G191" s="162">
        <v>6</v>
      </c>
      <c r="H191" s="162"/>
      <c r="I191" s="162"/>
      <c r="J191" s="162">
        <v>3</v>
      </c>
      <c r="K191" s="162"/>
      <c r="L191" s="162"/>
      <c r="M191" s="162"/>
      <c r="N191" s="162">
        <v>1</v>
      </c>
      <c r="O191" s="162"/>
      <c r="P191" s="162"/>
      <c r="Q191" s="163">
        <v>19</v>
      </c>
    </row>
    <row r="192" spans="2:17" x14ac:dyDescent="0.25">
      <c r="B192" s="17"/>
      <c r="C192" s="18"/>
      <c r="D192" s="164" t="s">
        <v>284</v>
      </c>
      <c r="E192" s="165"/>
      <c r="F192" s="165"/>
      <c r="G192" s="165">
        <v>29827.9</v>
      </c>
      <c r="H192" s="165"/>
      <c r="I192" s="165"/>
      <c r="J192" s="165"/>
      <c r="K192" s="165"/>
      <c r="L192" s="165"/>
      <c r="M192" s="165"/>
      <c r="N192" s="165"/>
      <c r="O192" s="165"/>
      <c r="P192" s="165"/>
      <c r="Q192" s="166">
        <v>29827.9</v>
      </c>
    </row>
    <row r="193" spans="2:17" x14ac:dyDescent="0.25">
      <c r="B193" s="17"/>
      <c r="C193" s="18"/>
      <c r="D193" s="167" t="s">
        <v>285</v>
      </c>
      <c r="E193" s="168">
        <v>32.840000000000003</v>
      </c>
      <c r="F193" s="168"/>
      <c r="G193" s="168"/>
      <c r="H193" s="168"/>
      <c r="I193" s="168"/>
      <c r="J193" s="168">
        <v>11.2</v>
      </c>
      <c r="K193" s="168"/>
      <c r="L193" s="168"/>
      <c r="M193" s="168"/>
      <c r="N193" s="168">
        <v>3.67</v>
      </c>
      <c r="O193" s="168"/>
      <c r="P193" s="168"/>
      <c r="Q193" s="169">
        <v>47.710000000000008</v>
      </c>
    </row>
    <row r="194" spans="2:17" x14ac:dyDescent="0.25">
      <c r="B194" s="170" t="s">
        <v>289</v>
      </c>
      <c r="C194" s="171"/>
      <c r="D194" s="171"/>
      <c r="E194" s="172">
        <v>9</v>
      </c>
      <c r="F194" s="172"/>
      <c r="G194" s="172">
        <v>8</v>
      </c>
      <c r="H194" s="172"/>
      <c r="I194" s="172"/>
      <c r="J194" s="172">
        <v>11</v>
      </c>
      <c r="K194" s="172"/>
      <c r="L194" s="172"/>
      <c r="M194" s="172">
        <v>5</v>
      </c>
      <c r="N194" s="172">
        <v>29</v>
      </c>
      <c r="O194" s="172"/>
      <c r="P194" s="172"/>
      <c r="Q194" s="173">
        <v>62</v>
      </c>
    </row>
    <row r="195" spans="2:17" x14ac:dyDescent="0.25">
      <c r="B195" s="174" t="s">
        <v>290</v>
      </c>
      <c r="C195" s="175"/>
      <c r="D195" s="175"/>
      <c r="E195" s="176"/>
      <c r="F195" s="176"/>
      <c r="G195" s="176">
        <v>29827.9</v>
      </c>
      <c r="H195" s="176"/>
      <c r="I195" s="176"/>
      <c r="J195" s="176"/>
      <c r="K195" s="176"/>
      <c r="L195" s="176"/>
      <c r="M195" s="176"/>
      <c r="N195" s="176"/>
      <c r="O195" s="176"/>
      <c r="P195" s="176"/>
      <c r="Q195" s="177">
        <v>29827.9</v>
      </c>
    </row>
    <row r="196" spans="2:17" x14ac:dyDescent="0.25">
      <c r="B196" s="178" t="s">
        <v>291</v>
      </c>
      <c r="C196" s="179"/>
      <c r="D196" s="179"/>
      <c r="E196" s="180">
        <v>32.840000000000003</v>
      </c>
      <c r="F196" s="180"/>
      <c r="G196" s="180">
        <v>3</v>
      </c>
      <c r="H196" s="180"/>
      <c r="I196" s="180"/>
      <c r="J196" s="180">
        <v>54.2</v>
      </c>
      <c r="K196" s="180"/>
      <c r="L196" s="180"/>
      <c r="M196" s="180">
        <v>67.400000000000006</v>
      </c>
      <c r="N196" s="180">
        <v>210.67</v>
      </c>
      <c r="O196" s="180"/>
      <c r="P196" s="180"/>
      <c r="Q196" s="181">
        <v>368.11</v>
      </c>
    </row>
    <row r="197" spans="2:17" x14ac:dyDescent="0.25">
      <c r="B197" s="182" t="s">
        <v>286</v>
      </c>
      <c r="C197" s="183"/>
      <c r="D197" s="183"/>
      <c r="E197" s="184">
        <v>42</v>
      </c>
      <c r="F197" s="184">
        <v>183</v>
      </c>
      <c r="G197" s="184">
        <v>108</v>
      </c>
      <c r="H197" s="184">
        <v>145</v>
      </c>
      <c r="I197" s="184">
        <v>447</v>
      </c>
      <c r="J197" s="184">
        <v>480</v>
      </c>
      <c r="K197" s="184">
        <v>129</v>
      </c>
      <c r="L197" s="184">
        <v>98</v>
      </c>
      <c r="M197" s="184">
        <v>10</v>
      </c>
      <c r="N197" s="184">
        <v>444</v>
      </c>
      <c r="O197" s="184">
        <v>43</v>
      </c>
      <c r="P197" s="184">
        <v>1328</v>
      </c>
      <c r="Q197" s="185">
        <v>3457</v>
      </c>
    </row>
    <row r="198" spans="2:17" x14ac:dyDescent="0.25">
      <c r="B198" s="186" t="s">
        <v>287</v>
      </c>
      <c r="C198" s="187"/>
      <c r="D198" s="187"/>
      <c r="E198" s="188">
        <v>111868.13</v>
      </c>
      <c r="F198" s="188">
        <v>11086.3</v>
      </c>
      <c r="G198" s="188">
        <v>39277.5</v>
      </c>
      <c r="H198" s="188"/>
      <c r="I198" s="188">
        <v>763.79</v>
      </c>
      <c r="J198" s="188">
        <v>15776.21</v>
      </c>
      <c r="K198" s="188"/>
      <c r="L198" s="188">
        <v>3953.03</v>
      </c>
      <c r="M198" s="188"/>
      <c r="N198" s="188">
        <v>600.6</v>
      </c>
      <c r="O198" s="188"/>
      <c r="P198" s="188">
        <v>2835.2</v>
      </c>
      <c r="Q198" s="189">
        <v>186160.76</v>
      </c>
    </row>
    <row r="199" spans="2:17" ht="15.75" thickBot="1" x14ac:dyDescent="0.3">
      <c r="B199" s="190" t="s">
        <v>288</v>
      </c>
      <c r="C199" s="191"/>
      <c r="D199" s="191"/>
      <c r="E199" s="192">
        <v>27378.31</v>
      </c>
      <c r="F199" s="192">
        <v>1908.9</v>
      </c>
      <c r="G199" s="192">
        <v>863.25000000000011</v>
      </c>
      <c r="H199" s="192">
        <v>73.73</v>
      </c>
      <c r="I199" s="192">
        <v>2803.31</v>
      </c>
      <c r="J199" s="192">
        <v>1979.6599999999999</v>
      </c>
      <c r="K199" s="192">
        <v>42.7</v>
      </c>
      <c r="L199" s="192">
        <v>67.48</v>
      </c>
      <c r="M199" s="192">
        <v>160.4</v>
      </c>
      <c r="N199" s="192">
        <v>6779.79</v>
      </c>
      <c r="O199" s="192">
        <v>59.19</v>
      </c>
      <c r="P199" s="192">
        <v>5254.51</v>
      </c>
      <c r="Q199" s="193">
        <v>47371.23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LICENCIAS</vt:lpstr>
      <vt:lpstr>2. CAPTURAS CAZA</vt:lpstr>
      <vt:lpstr>3. CAPTURAS PESCA</vt:lpstr>
      <vt:lpstr>4. SUELTAS</vt:lpstr>
      <vt:lpstr>5. PRODUCCIÓN</vt:lpstr>
      <vt:lpstr>6. TERRENOS CINEGÉTICOS</vt:lpstr>
      <vt:lpstr>7. MASAS APROVECHAM. PISCICOLA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2018-01-10T08:33:55Z</dcterms:created>
  <dcterms:modified xsi:type="dcterms:W3CDTF">2019-02-13T11:36:22Z</dcterms:modified>
</cp:coreProperties>
</file>