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backup_disco_160gb\trabajo\oficina\CRISTINA\estadisticas 2016\AEF2016\"/>
    </mc:Choice>
  </mc:AlternateContent>
  <bookViews>
    <workbookView xWindow="0" yWindow="0" windowWidth="28800" windowHeight="11835" activeTab="1"/>
  </bookViews>
  <sheets>
    <sheet name="1. OPF" sheetId="1" r:id="rId1"/>
    <sheet name="2. OBM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71" i="1" l="1"/>
  <c r="Y71" i="1" l="1"/>
  <c r="W71" i="1"/>
  <c r="V47" i="1"/>
  <c r="V71" i="1" s="1"/>
</calcChain>
</file>

<file path=xl/comments1.xml><?xml version="1.0" encoding="utf-8"?>
<comments xmlns="http://schemas.openxmlformats.org/spreadsheetml/2006/main">
  <authors>
    <author>Viejo Tellez, Cristina (Esma)</author>
  </authors>
  <commentList>
    <comment ref="X17" authorId="0" shapeId="0">
      <text>
        <r>
          <rPr>
            <b/>
            <sz val="9"/>
            <color indexed="81"/>
            <rFont val="Tahoma"/>
            <charset val="1"/>
          </rPr>
          <t>toneladas de cañas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X18" authorId="0" shapeId="0">
      <text>
        <r>
          <rPr>
            <b/>
            <sz val="9"/>
            <color indexed="81"/>
            <rFont val="Tahoma"/>
            <charset val="1"/>
          </rPr>
          <t>unidades de bonsai</t>
        </r>
      </text>
    </comment>
    <comment ref="X19" authorId="0" shapeId="0">
      <text>
        <r>
          <rPr>
            <b/>
            <sz val="9"/>
            <color indexed="81"/>
            <rFont val="Tahoma"/>
            <charset val="1"/>
          </rPr>
          <t>esparto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19" authorId="0" shapeId="0">
      <text>
        <r>
          <rPr>
            <b/>
            <sz val="9"/>
            <color indexed="81"/>
            <rFont val="Tahoma"/>
            <charset val="1"/>
          </rPr>
          <t>Muérdago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D29" authorId="0" shapeId="0">
      <text>
        <r>
          <rPr>
            <b/>
            <sz val="9"/>
            <color indexed="81"/>
            <rFont val="Tahoma"/>
            <charset val="1"/>
          </rPr>
          <t>pinocha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29" authorId="0" shapeId="0">
      <text>
        <r>
          <rPr>
            <b/>
            <sz val="9"/>
            <color indexed="81"/>
            <rFont val="Tahoma"/>
            <charset val="1"/>
          </rPr>
          <t>pinocha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31" authorId="0" shapeId="0">
      <text>
        <r>
          <rPr>
            <b/>
            <sz val="9"/>
            <color indexed="81"/>
            <rFont val="Tahoma"/>
            <charset val="1"/>
          </rPr>
          <t>prados, heno y ensilados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33" authorId="0" shapeId="0">
      <text>
        <r>
          <rPr>
            <b/>
            <sz val="9"/>
            <color indexed="81"/>
            <rFont val="Tahoma"/>
            <charset val="1"/>
          </rPr>
          <t>boj</t>
        </r>
      </text>
    </comment>
    <comment ref="V34" authorId="0" shapeId="0">
      <text>
        <r>
          <rPr>
            <b/>
            <sz val="9"/>
            <color indexed="81"/>
            <rFont val="Tahoma"/>
            <charset val="1"/>
          </rPr>
          <t>medicinales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38" authorId="0" shapeId="0">
      <text>
        <r>
          <rPr>
            <b/>
            <sz val="9"/>
            <color indexed="81"/>
            <rFont val="Tahoma"/>
            <charset val="1"/>
          </rPr>
          <t>acebo</t>
        </r>
      </text>
    </comment>
    <comment ref="X44" authorId="0" shapeId="0">
      <text>
        <r>
          <rPr>
            <b/>
            <sz val="9"/>
            <color indexed="81"/>
            <rFont val="Tahoma"/>
            <charset val="1"/>
          </rPr>
          <t>Mimbre. Las unidades son toneladas. Se han estimado unos 14.000 kg/ha de producción.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V45" authorId="0" shapeId="0">
      <text>
        <r>
          <rPr>
            <b/>
            <sz val="9"/>
            <color indexed="81"/>
            <rFont val="Tahoma"/>
            <charset val="1"/>
          </rPr>
          <t>Gayuba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X50" authorId="0" shapeId="0">
      <text>
        <r>
          <rPr>
            <b/>
            <sz val="9"/>
            <color indexed="81"/>
            <rFont val="Tahoma"/>
            <charset val="1"/>
          </rPr>
          <t>Autorización para recolección de 5t de muérdago en 15 ha y 42 t de gayuba en 51 ha en montes públicos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52" authorId="0" shapeId="0">
      <text>
        <r>
          <rPr>
            <b/>
            <sz val="9"/>
            <color indexed="81"/>
            <rFont val="Tahoma"/>
            <charset val="1"/>
          </rPr>
          <t>medicinales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Viejo Tellez, Cristina (Esma)</author>
  </authors>
  <commentList>
    <comment ref="H11" authorId="0" shapeId="0">
      <text>
        <r>
          <rPr>
            <b/>
            <sz val="9"/>
            <color indexed="81"/>
            <rFont val="Tahoma"/>
            <family val="2"/>
          </rPr>
          <t>Pastos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Montes de UP de Asturias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8" authorId="0" shapeId="0">
      <text>
        <r>
          <rPr>
            <b/>
            <sz val="9"/>
            <color indexed="81"/>
            <rFont val="Tahoma"/>
            <family val="2"/>
          </rPr>
          <t>Se engloban aquí todas las ocupaciones salvo alguna que esté incluida en otros productos forestales.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</rPr>
          <t xml:space="preserve">Se dispone del dato correspondiente al número de visitantes que han visitado los Centros de Interpretación o han realizado alguna visita o ruta concertada.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8" authorId="0" shapeId="0">
      <text>
        <r>
          <rPr>
            <b/>
            <sz val="9"/>
            <color indexed="81"/>
            <rFont val="Tahoma"/>
            <family val="2"/>
          </rPr>
          <t xml:space="preserve">Se incluyen las ocupaciones de parques eólicos, solares, líneas eléctricas, etc.
</t>
        </r>
      </text>
    </comment>
    <comment ref="K38" authorId="0" shapeId="0">
      <text>
        <r>
          <rPr>
            <b/>
            <sz val="9"/>
            <color indexed="81"/>
            <rFont val="Tahoma"/>
            <family val="2"/>
          </rPr>
          <t xml:space="preserve">Ingresos por la adjudicación de caza en montes públicos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40" authorId="0" shapeId="0">
      <text>
        <r>
          <rPr>
            <b/>
            <sz val="9"/>
            <color indexed="81"/>
            <rFont val="Tahoma"/>
            <family val="2"/>
          </rPr>
          <t>Corresponde a concesiones en montes de utilidad pública: caminos, líneas eléctricas, tuberías, etc.</t>
        </r>
      </text>
    </comment>
    <comment ref="K41" authorId="0" shapeId="0">
      <text>
        <r>
          <rPr>
            <b/>
            <sz val="9"/>
            <color indexed="81"/>
            <rFont val="Tahoma"/>
            <family val="2"/>
          </rPr>
          <t>Ingresos por adjudicación de caza en montes públicos de la CCAA y de Aytos.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41" authorId="0" shapeId="0">
      <text>
        <r>
          <rPr>
            <b/>
            <sz val="9"/>
            <color indexed="81"/>
            <rFont val="Tahoma"/>
            <family val="2"/>
          </rPr>
          <t>Áreas recreativas en Espacios Naturales Protegidos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45" authorId="0" shapeId="0">
      <text>
        <r>
          <rPr>
            <b/>
            <sz val="9"/>
            <color indexed="81"/>
            <rFont val="Tahoma"/>
            <family val="2"/>
          </rPr>
          <t>362 Ocupaciones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45" authorId="0" shapeId="0">
      <text>
        <r>
          <rPr>
            <b/>
            <sz val="9"/>
            <color indexed="81"/>
            <rFont val="Tahoma"/>
            <family val="2"/>
          </rPr>
          <t>74 expedientes de tasas de Matricula con coto en MUP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45" authorId="0" shapeId="0">
      <text>
        <r>
          <rPr>
            <b/>
            <sz val="9"/>
            <color indexed="81"/>
            <rFont val="Tahoma"/>
            <family val="2"/>
          </rPr>
          <t>90 en terrenos de la Coumunidad de Madrid y 20 en terrenos de ayuntamientos.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47" authorId="0" shapeId="0">
      <text>
        <r>
          <rPr>
            <b/>
            <sz val="9"/>
            <color indexed="81"/>
            <rFont val="Tahoma"/>
            <family val="2"/>
          </rPr>
          <t>Casas forestales y otras infraestructuras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7" authorId="0" shapeId="0">
      <text>
        <r>
          <rPr>
            <b/>
            <sz val="9"/>
            <color indexed="81"/>
            <rFont val="Tahoma"/>
            <charset val="1"/>
          </rPr>
          <t>Montes de EELL sin consorcio ni convenio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49" authorId="0" shapeId="0">
      <text>
        <r>
          <rPr>
            <b/>
            <sz val="9"/>
            <color indexed="81"/>
            <rFont val="Tahoma"/>
            <charset val="1"/>
          </rPr>
          <t>Telefonía.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<sst xmlns="http://schemas.openxmlformats.org/spreadsheetml/2006/main" count="410" uniqueCount="170">
  <si>
    <t>Arena, grava y piedra</t>
  </si>
  <si>
    <t>Corcho</t>
  </si>
  <si>
    <t>Corcho bornizo</t>
  </si>
  <si>
    <t>Castaña</t>
  </si>
  <si>
    <t>Piñón de P.pinea con cáscara</t>
  </si>
  <si>
    <t>Hongos comestibles. Otros</t>
  </si>
  <si>
    <t>Trufas</t>
  </si>
  <si>
    <t>Otros</t>
  </si>
  <si>
    <t>Colmenas</t>
  </si>
  <si>
    <t>Pastizales</t>
  </si>
  <si>
    <t>Plantas aromáticas y medicinales</t>
  </si>
  <si>
    <t>Otras plantas</t>
  </si>
  <si>
    <t>Resina</t>
  </si>
  <si>
    <t>COMUNIDAD AUTÓNOMA</t>
  </si>
  <si>
    <t>PROVINCIA</t>
  </si>
  <si>
    <t>Valores</t>
  </si>
  <si>
    <t>Pública</t>
  </si>
  <si>
    <t>Privada</t>
  </si>
  <si>
    <t>Andalucía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</si>
  <si>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</si>
  <si>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</si>
  <si>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</si>
  <si>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</si>
  <si>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</si>
  <si>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</si>
  <si>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</si>
  <si>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</si>
  <si>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Aragón</t>
  </si>
  <si>
    <t>Huesca</t>
  </si>
  <si>
    <t>Teruel</t>
  </si>
  <si>
    <t>Zaragoza</t>
  </si>
  <si>
    <t>Asturias</t>
  </si>
  <si>
    <t>C. Valenciana</t>
  </si>
  <si>
    <t>Alicante</t>
  </si>
  <si>
    <t>Castellón</t>
  </si>
  <si>
    <t>Valencia</t>
  </si>
  <si>
    <t>Canarias</t>
  </si>
  <si>
    <t>Las Palmas</t>
  </si>
  <si>
    <t>Tenerife</t>
  </si>
  <si>
    <t>Cantabria</t>
  </si>
  <si>
    <t>Castilla y León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</si>
  <si>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</si>
  <si>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</si>
  <si>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</si>
  <si>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</si>
  <si>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</si>
  <si>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</si>
  <si>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</si>
  <si>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</si>
  <si>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</si>
  <si>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Castilla-La Mancha</t>
  </si>
  <si>
    <t>Albacete</t>
  </si>
  <si>
    <t>Ciudad Real</t>
  </si>
  <si>
    <t>Cuenca</t>
  </si>
  <si>
    <t>Guadalajara</t>
  </si>
  <si>
    <t>Toledo</t>
  </si>
  <si>
    <t>Cataluña</t>
  </si>
  <si>
    <t>Barcelona</t>
  </si>
  <si>
    <t>Gerona</t>
  </si>
  <si>
    <t>Lérida</t>
  </si>
  <si>
    <t>Tarragona</t>
  </si>
  <si>
    <t>Extremadura</t>
  </si>
  <si>
    <t>Badajoz</t>
  </si>
  <si>
    <t>Cáceres</t>
  </si>
  <si>
    <t>Galicia</t>
  </si>
  <si>
    <t>La Coruña</t>
  </si>
  <si>
    <t>Lugo</t>
  </si>
  <si>
    <t>Orense</t>
  </si>
  <si>
    <t>Pontevedra</t>
  </si>
  <si>
    <t>La Rioja</t>
  </si>
  <si>
    <t>Madrid</t>
  </si>
  <si>
    <t>Murcia</t>
  </si>
  <si>
    <t>Navarra</t>
  </si>
  <si>
    <t>País Vasco</t>
  </si>
  <si>
    <t>Guipuzcoa</t>
  </si>
  <si>
    <t>Notas:</t>
  </si>
  <si>
    <t>Cifras ofrecidas por las comunidades autónomas. En algunos casos no hay información sobre la producción y solamente se ofrece la superficie.</t>
  </si>
  <si>
    <t xml:space="preserve">Las categorías de otros y otras plantas recogen distintos tipos de productos y por ello no hay totales. En el comentario se puede consultar el tipo de producto. </t>
  </si>
  <si>
    <t>Ingresos por cesión para roturación</t>
  </si>
  <si>
    <t>Ingresos por ocupación de parques eólicos</t>
  </si>
  <si>
    <t>Ingresos por ocupación por colmenas</t>
  </si>
  <si>
    <t>Ingresos por otras ocupaciones</t>
  </si>
  <si>
    <t>Otros beneficios</t>
  </si>
  <si>
    <t>Otros beneficios: Agua</t>
  </si>
  <si>
    <t>Otros beneficios: Caza</t>
  </si>
  <si>
    <t>Otros beneficios: Cultivos</t>
  </si>
  <si>
    <t>Otros beneficios: Usos recreativos</t>
  </si>
  <si>
    <t>Superficie asociada a la cesión para roturación</t>
  </si>
  <si>
    <t>Superficie asociada a la ocupación por colmenas</t>
  </si>
  <si>
    <t>Superficie asociada a otras ocupaciones</t>
  </si>
  <si>
    <t>Visitantes a los ENP y otras zonas de interés</t>
  </si>
  <si>
    <t>Número de áreas Recreativas en terreno rústico</t>
  </si>
  <si>
    <t>Total Aragón</t>
  </si>
  <si>
    <t>Total Asturias</t>
  </si>
  <si>
    <t>Total Canarias</t>
  </si>
  <si>
    <t>Total Cantabria</t>
  </si>
  <si>
    <t>Total Castilla y León</t>
  </si>
  <si>
    <t>Total Castilla-La Mancha</t>
  </si>
  <si>
    <t>Total Cataluña</t>
  </si>
  <si>
    <t>Total Extremadura</t>
  </si>
  <si>
    <t>Total La Rioja</t>
  </si>
  <si>
    <t>Total Madrid</t>
  </si>
  <si>
    <t>Total Murcia</t>
  </si>
  <si>
    <t>Álava</t>
  </si>
  <si>
    <t>Total País Vasco</t>
  </si>
  <si>
    <t>Total general</t>
  </si>
  <si>
    <t>€</t>
  </si>
  <si>
    <t>ha</t>
  </si>
  <si>
    <t>nº</t>
  </si>
  <si>
    <t>Nota:</t>
  </si>
  <si>
    <t>Cifras suministradas por las comunidades autónomas.</t>
  </si>
  <si>
    <t>ANUARIO DE ESTADÍSTICA FORESTAL 2016</t>
  </si>
  <si>
    <t>Otros beneficios: Áridos</t>
  </si>
  <si>
    <t>Vizcaya</t>
  </si>
  <si>
    <t>Bellota</t>
  </si>
  <si>
    <t xml:space="preserve"> PRODUCCIÓN (t)</t>
  </si>
  <si>
    <t>SUPERFICIE (ha)</t>
  </si>
  <si>
    <t xml:space="preserve"> PRODUCCIÓN (kg)</t>
  </si>
  <si>
    <t xml:space="preserve"> PRODUCCIÓN (ud)</t>
  </si>
  <si>
    <t xml:space="preserve"> PRODUCCIÓN (c.l.)</t>
  </si>
  <si>
    <t xml:space="preserve"> PRODUCCIÓN</t>
  </si>
  <si>
    <t xml:space="preserve"> PRODUCCIÓN (metros cúbicos)</t>
  </si>
  <si>
    <t xml:space="preserve"> PRODUCCIÓN (varias)</t>
  </si>
  <si>
    <t>Total Andalucía</t>
  </si>
  <si>
    <t>Total C. Valenciana</t>
  </si>
  <si>
    <t>Total Galicia</t>
  </si>
  <si>
    <t>Total Navarra</t>
  </si>
  <si>
    <t>Las unidades de cada producto se indican en la cabecera de producción</t>
  </si>
  <si>
    <t>S.C. Tenerife</t>
  </si>
  <si>
    <t>Producción total de otros productos forestales</t>
  </si>
  <si>
    <t>Producción y superficie de los productos principales por tipo de propiedad</t>
  </si>
  <si>
    <t>Total Corcho</t>
  </si>
  <si>
    <t>Total Hongos comestibles. Otros</t>
  </si>
  <si>
    <t>Total Resina</t>
  </si>
  <si>
    <t xml:space="preserve"> PRODUCCIÓN Andalucía</t>
  </si>
  <si>
    <t>SUPERFICIE (ha) Andalucía</t>
  </si>
  <si>
    <t xml:space="preserve"> PRODUCCIÓN Aragón</t>
  </si>
  <si>
    <t>SUPERFICIE (ha) Aragón</t>
  </si>
  <si>
    <t xml:space="preserve"> PRODUCCIÓN C. Valenciana</t>
  </si>
  <si>
    <t>SUPERFICIE (ha) C. Valenciana</t>
  </si>
  <si>
    <t xml:space="preserve"> PRODUCCIÓN Canarias</t>
  </si>
  <si>
    <t>SUPERFICIE (ha) Canarias</t>
  </si>
  <si>
    <t xml:space="preserve"> PRODUCCIÓN Castilla y León</t>
  </si>
  <si>
    <t>SUPERFICIE (ha) Castilla y León</t>
  </si>
  <si>
    <t xml:space="preserve"> PRODUCCIÓN Castilla-La Mancha</t>
  </si>
  <si>
    <t>SUPERFICIE (ha) Castilla-La Mancha</t>
  </si>
  <si>
    <t xml:space="preserve"> PRODUCCIÓN Cataluña</t>
  </si>
  <si>
    <t>SUPERFICIE (ha) Cataluña</t>
  </si>
  <si>
    <t xml:space="preserve"> PRODUCCIÓN Extremadura</t>
  </si>
  <si>
    <t>SUPERFICIE (ha) Extremadura</t>
  </si>
  <si>
    <t xml:space="preserve"> PRODUCCIÓN Galicia</t>
  </si>
  <si>
    <t>SUPERFICIE (ha) Galicia</t>
  </si>
  <si>
    <t xml:space="preserve"> PRODUCCIÓN La Rioja</t>
  </si>
  <si>
    <t>SUPERFICIE (ha) La Rioja</t>
  </si>
  <si>
    <t xml:space="preserve"> PRODUCCIÓN Madrid</t>
  </si>
  <si>
    <t>SUPERFICIE (ha) Madrid</t>
  </si>
  <si>
    <t>Total  PRODUCCIÓN</t>
  </si>
  <si>
    <t>Total SUPERFICIE (ha)</t>
  </si>
  <si>
    <t>Total Castaña</t>
  </si>
  <si>
    <t>Total Piñón de P.pinea con cáscara</t>
  </si>
  <si>
    <t>Total Corcho bornizo</t>
  </si>
  <si>
    <t>Total Trufas</t>
  </si>
  <si>
    <t>Corcho (toneladas)</t>
  </si>
  <si>
    <t>Corcho bornizo (toneladas)</t>
  </si>
  <si>
    <t>Castaña (toneladas)</t>
  </si>
  <si>
    <t>Piñón de P.pinea con cáscara (toneladas)</t>
  </si>
  <si>
    <t>Hongos comestibles. Otros (kg)</t>
  </si>
  <si>
    <t>Trufas (kg)</t>
  </si>
  <si>
    <t>Resina (toneladas)</t>
  </si>
  <si>
    <t>Otros beneficios de los montes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</si>
</sst>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 Black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-0.24994659260841701"/>
        <bgColor theme="4" tint="0.7999816888943144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499984740745262"/>
        <bgColor indexed="64"/>
      </patternFill>
    </fill>
  </fills>
  <borders count="45">
    <border>
      <left/>
      <right/>
      <top/>
      <bottom/>
      <diagonal/>
    </border>
    <border>
      <left style="medium">
        <color theme="4" tint="-0.24994659260841701"/>
      </left>
      <right style="thin">
        <color theme="4" tint="-0.24994659260841701"/>
      </right>
      <top style="medium">
        <color theme="4" tint="-0.24994659260841701"/>
      </top>
      <bottom style="thin">
        <color theme="4" tint="0.39997558519241921"/>
      </bottom>
      <diagonal/>
    </border>
    <border>
      <left style="thin">
        <color theme="4" tint="-0.24994659260841701"/>
      </left>
      <right style="thin">
        <color theme="4" tint="-0.24994659260841701"/>
      </right>
      <top style="medium">
        <color theme="4" tint="-0.24994659260841701"/>
      </top>
      <bottom/>
      <diagonal/>
    </border>
    <border>
      <left style="thin">
        <color theme="4" tint="-0.24994659260841701"/>
      </left>
      <right style="thin">
        <color theme="4" tint="-0.24994659260841701"/>
      </right>
      <top style="medium">
        <color theme="4" tint="-0.24994659260841701"/>
      </top>
      <bottom style="thin">
        <color theme="4" tint="0.39997558519241921"/>
      </bottom>
      <diagonal/>
    </border>
    <border>
      <left style="thin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thin">
        <color theme="4" tint="0.39997558519241921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/>
      <diagonal/>
    </border>
    <border>
      <left style="medium">
        <color theme="4" tint="-0.24994659260841701"/>
      </left>
      <right style="thin">
        <color theme="4" tint="-0.24994659260841701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4"/>
      </top>
      <bottom style="thin">
        <color theme="4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0.39997558519241921"/>
      </top>
      <bottom/>
      <diagonal/>
    </border>
    <border>
      <left style="thin">
        <color theme="4" tint="-0.24994659260841701"/>
      </left>
      <right style="medium">
        <color theme="4" tint="-0.24994659260841701"/>
      </right>
      <top style="thin">
        <color theme="4" tint="0.39997558519241921"/>
      </top>
      <bottom/>
      <diagonal/>
    </border>
    <border>
      <left style="medium">
        <color theme="4" tint="-0.24994659260841701"/>
      </left>
      <right style="thin">
        <color theme="0" tint="-0.499984740745262"/>
      </right>
      <top style="medium">
        <color theme="4" tint="-0.2499465926084170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4" tint="-0.24994659260841701"/>
      </top>
      <bottom/>
      <diagonal/>
    </border>
    <border>
      <left style="thin">
        <color theme="0" tint="-0.499984740745262"/>
      </left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 style="thin">
        <color theme="0" tint="-0.499984740745262"/>
      </right>
      <top/>
      <bottom style="thin">
        <color theme="4" tint="0.39997558519241921"/>
      </bottom>
      <diagonal/>
    </border>
    <border>
      <left style="medium">
        <color theme="4" tint="-0.24994659260841701"/>
      </left>
      <right style="thin">
        <color theme="0" tint="-0.499984740745262"/>
      </right>
      <top style="thin">
        <color theme="4"/>
      </top>
      <bottom style="thin">
        <color theme="4"/>
      </bottom>
      <diagonal/>
    </border>
    <border>
      <left style="thin">
        <color theme="0" tint="-0.499984740745262"/>
      </left>
      <right style="medium">
        <color theme="4" tint="-0.24994659260841701"/>
      </right>
      <top style="thin">
        <color theme="4"/>
      </top>
      <bottom style="thin">
        <color theme="4"/>
      </bottom>
      <diagonal/>
    </border>
    <border>
      <left style="medium">
        <color theme="4" tint="-0.24994659260841701"/>
      </left>
      <right style="thin">
        <color theme="0" tint="-0.499984740745262"/>
      </right>
      <top style="thin">
        <color theme="4" tint="0.39997558519241921"/>
      </top>
      <bottom style="medium">
        <color theme="4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4" tint="0.39997558519241921"/>
      </top>
      <bottom style="medium">
        <color theme="4" tint="-0.24994659260841701"/>
      </bottom>
      <diagonal/>
    </border>
    <border>
      <left style="thin">
        <color theme="0" tint="-0.499984740745262"/>
      </left>
      <right style="medium">
        <color theme="4" tint="-0.24994659260841701"/>
      </right>
      <top style="thin">
        <color theme="4" tint="0.39997558519241921"/>
      </top>
      <bottom style="medium">
        <color theme="4" tint="-0.24994659260841701"/>
      </bottom>
      <diagonal/>
    </border>
    <border>
      <left style="thin">
        <color theme="4"/>
      </left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/>
      <bottom style="thin">
        <color theme="4" tint="0.39997558519241921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medium">
        <color theme="4"/>
      </left>
      <right style="thin">
        <color theme="4"/>
      </right>
      <top style="medium">
        <color theme="4"/>
      </top>
      <bottom/>
      <diagonal/>
    </border>
    <border>
      <left style="thin">
        <color theme="4"/>
      </left>
      <right style="thin">
        <color theme="4"/>
      </right>
      <top style="medium">
        <color theme="4"/>
      </top>
      <bottom/>
      <diagonal/>
    </border>
    <border>
      <left style="thin">
        <color theme="4"/>
      </left>
      <right style="medium">
        <color theme="4"/>
      </right>
      <top style="medium">
        <color theme="4"/>
      </top>
      <bottom/>
      <diagonal/>
    </border>
    <border>
      <left style="medium">
        <color theme="4"/>
      </left>
      <right style="thin">
        <color theme="4"/>
      </right>
      <top/>
      <bottom style="thin">
        <color theme="4" tint="0.39997558519241921"/>
      </bottom>
      <diagonal/>
    </border>
    <border>
      <left style="thin">
        <color theme="4"/>
      </left>
      <right style="medium">
        <color theme="4"/>
      </right>
      <top/>
      <bottom style="thin">
        <color theme="4" tint="0.39997558519241921"/>
      </bottom>
      <diagonal/>
    </border>
    <border>
      <left style="medium">
        <color theme="4"/>
      </left>
      <right style="thin">
        <color theme="4"/>
      </right>
      <top/>
      <bottom/>
      <diagonal/>
    </border>
    <border>
      <left style="thin">
        <color theme="4"/>
      </left>
      <right style="medium">
        <color theme="4"/>
      </right>
      <top/>
      <bottom/>
      <diagonal/>
    </border>
    <border>
      <left style="medium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medium">
        <color theme="4"/>
      </right>
      <top style="thin">
        <color theme="4"/>
      </top>
      <bottom style="thin">
        <color theme="4"/>
      </bottom>
      <diagonal/>
    </border>
    <border>
      <left style="medium">
        <color theme="4"/>
      </left>
      <right style="thin">
        <color theme="4"/>
      </right>
      <top style="thin">
        <color theme="4" tint="0.39997558519241921"/>
      </top>
      <bottom style="medium">
        <color theme="4"/>
      </bottom>
      <diagonal/>
    </border>
    <border>
      <left style="thin">
        <color theme="4"/>
      </left>
      <right style="thin">
        <color theme="4"/>
      </right>
      <top style="thin">
        <color theme="4" tint="0.39997558519241921"/>
      </top>
      <bottom style="medium">
        <color theme="4"/>
      </bottom>
      <diagonal/>
    </border>
    <border>
      <left style="thin">
        <color theme="4"/>
      </left>
      <right style="medium">
        <color theme="4"/>
      </right>
      <top style="thin">
        <color theme="4" tint="0.39997558519241921"/>
      </top>
      <bottom style="medium">
        <color theme="4"/>
      </bottom>
      <diagonal/>
    </border>
    <border>
      <left style="thin">
        <color theme="4"/>
      </left>
      <right style="thin">
        <color theme="4"/>
      </right>
      <top style="thin">
        <color theme="4" tint="0.39997558519241921"/>
      </top>
      <bottom/>
      <diagonal/>
    </border>
    <border>
      <left style="medium">
        <color theme="4"/>
      </left>
      <right style="thin">
        <color theme="4"/>
      </right>
      <top style="thin">
        <color theme="4" tint="0.39997558519241921"/>
      </top>
      <bottom/>
      <diagonal/>
    </border>
    <border>
      <left style="thin">
        <color theme="4"/>
      </left>
      <right style="medium">
        <color theme="4"/>
      </right>
      <top style="thin">
        <color theme="4" tint="0.39997558519241921"/>
      </top>
      <bottom/>
      <diagonal/>
    </border>
    <border>
      <left style="medium">
        <color theme="4"/>
      </left>
      <right style="thin">
        <color theme="4"/>
      </right>
      <top/>
      <bottom style="medium">
        <color theme="4"/>
      </bottom>
      <diagonal/>
    </border>
    <border>
      <left style="thin">
        <color theme="4"/>
      </left>
      <right style="thin">
        <color theme="4"/>
      </right>
      <top/>
      <bottom style="medium">
        <color theme="4"/>
      </bottom>
      <diagonal/>
    </border>
    <border>
      <left style="thin">
        <color theme="4"/>
      </left>
      <right style="medium">
        <color theme="4"/>
      </right>
      <top/>
      <bottom style="medium">
        <color theme="4"/>
      </bottom>
      <diagonal/>
    </border>
    <border>
      <left style="thin">
        <color theme="4"/>
      </left>
      <right/>
      <top style="medium">
        <color theme="4"/>
      </top>
      <bottom/>
      <diagonal/>
    </border>
    <border>
      <left/>
      <right style="thin">
        <color theme="4"/>
      </right>
      <top style="medium">
        <color theme="4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0" xfId="0" applyFont="1"/>
    <xf numFmtId="0" fontId="1" fillId="3" borderId="3" xfId="0" applyFont="1" applyFill="1" applyBorder="1" applyAlignment="1">
      <alignment wrapText="1"/>
    </xf>
    <xf numFmtId="0" fontId="1" fillId="3" borderId="4" xfId="0" applyFont="1" applyFill="1" applyBorder="1" applyAlignment="1">
      <alignment wrapText="1"/>
    </xf>
    <xf numFmtId="0" fontId="0" fillId="0" borderId="7" xfId="0" applyBorder="1"/>
    <xf numFmtId="3" fontId="0" fillId="0" borderId="7" xfId="0" applyNumberFormat="1" applyBorder="1"/>
    <xf numFmtId="0" fontId="1" fillId="2" borderId="8" xfId="0" applyFont="1" applyFill="1" applyBorder="1"/>
    <xf numFmtId="3" fontId="1" fillId="2" borderId="8" xfId="0" applyNumberFormat="1" applyFont="1" applyFill="1" applyBorder="1"/>
    <xf numFmtId="0" fontId="1" fillId="3" borderId="9" xfId="0" applyFont="1" applyFill="1" applyBorder="1" applyAlignment="1">
      <alignment horizontal="center" wrapText="1"/>
    </xf>
    <xf numFmtId="0" fontId="1" fillId="3" borderId="10" xfId="0" applyFont="1" applyFill="1" applyBorder="1" applyAlignment="1">
      <alignment horizontal="center" wrapText="1"/>
    </xf>
    <xf numFmtId="0" fontId="1" fillId="0" borderId="11" xfId="0" applyFont="1" applyBorder="1"/>
    <xf numFmtId="0" fontId="0" fillId="0" borderId="12" xfId="0" applyBorder="1"/>
    <xf numFmtId="3" fontId="0" fillId="0" borderId="12" xfId="0" applyNumberFormat="1" applyBorder="1"/>
    <xf numFmtId="3" fontId="0" fillId="0" borderId="13" xfId="0" applyNumberFormat="1" applyBorder="1"/>
    <xf numFmtId="0" fontId="1" fillId="0" borderId="14" xfId="0" applyFont="1" applyBorder="1"/>
    <xf numFmtId="3" fontId="0" fillId="0" borderId="15" xfId="0" applyNumberFormat="1" applyBorder="1"/>
    <xf numFmtId="0" fontId="1" fillId="0" borderId="16" xfId="0" applyFont="1" applyBorder="1"/>
    <xf numFmtId="0" fontId="1" fillId="2" borderId="17" xfId="0" applyFont="1" applyFill="1" applyBorder="1"/>
    <xf numFmtId="3" fontId="1" fillId="2" borderId="18" xfId="0" applyNumberFormat="1" applyFont="1" applyFill="1" applyBorder="1"/>
    <xf numFmtId="0" fontId="1" fillId="5" borderId="19" xfId="0" applyFont="1" applyFill="1" applyBorder="1"/>
    <xf numFmtId="0" fontId="1" fillId="5" borderId="20" xfId="0" applyFont="1" applyFill="1" applyBorder="1"/>
    <xf numFmtId="3" fontId="1" fillId="5" borderId="20" xfId="0" applyNumberFormat="1" applyFont="1" applyFill="1" applyBorder="1"/>
    <xf numFmtId="3" fontId="1" fillId="5" borderId="21" xfId="0" applyNumberFormat="1" applyFont="1" applyFill="1" applyBorder="1"/>
    <xf numFmtId="0" fontId="1" fillId="3" borderId="23" xfId="0" applyFont="1" applyFill="1" applyBorder="1"/>
    <xf numFmtId="0" fontId="1" fillId="6" borderId="23" xfId="0" applyFont="1" applyFill="1" applyBorder="1"/>
    <xf numFmtId="0" fontId="1" fillId="0" borderId="22" xfId="0" applyFont="1" applyBorder="1"/>
    <xf numFmtId="0" fontId="0" fillId="0" borderId="22" xfId="0" applyBorder="1"/>
    <xf numFmtId="4" fontId="0" fillId="6" borderId="22" xfId="0" applyNumberFormat="1" applyFill="1" applyBorder="1"/>
    <xf numFmtId="4" fontId="0" fillId="0" borderId="22" xfId="0" applyNumberFormat="1" applyBorder="1"/>
    <xf numFmtId="0" fontId="1" fillId="2" borderId="24" xfId="0" applyFont="1" applyFill="1" applyBorder="1"/>
    <xf numFmtId="4" fontId="1" fillId="2" borderId="24" xfId="0" applyNumberFormat="1" applyFont="1" applyFill="1" applyBorder="1"/>
    <xf numFmtId="4" fontId="7" fillId="6" borderId="22" xfId="0" applyNumberFormat="1" applyFont="1" applyFill="1" applyBorder="1"/>
    <xf numFmtId="4" fontId="8" fillId="2" borderId="24" xfId="0" applyNumberFormat="1" applyFont="1" applyFill="1" applyBorder="1"/>
    <xf numFmtId="3" fontId="0" fillId="6" borderId="22" xfId="0" applyNumberFormat="1" applyFill="1" applyBorder="1"/>
    <xf numFmtId="3" fontId="1" fillId="2" borderId="24" xfId="0" applyNumberFormat="1" applyFont="1" applyFill="1" applyBorder="1"/>
    <xf numFmtId="0" fontId="1" fillId="3" borderId="29" xfId="0" applyFont="1" applyFill="1" applyBorder="1"/>
    <xf numFmtId="0" fontId="1" fillId="0" borderId="30" xfId="0" applyFont="1" applyBorder="1"/>
    <xf numFmtId="4" fontId="0" fillId="0" borderId="31" xfId="0" applyNumberFormat="1" applyBorder="1"/>
    <xf numFmtId="0" fontId="1" fillId="0" borderId="28" xfId="0" applyFont="1" applyBorder="1"/>
    <xf numFmtId="0" fontId="1" fillId="2" borderId="32" xfId="0" applyFont="1" applyFill="1" applyBorder="1"/>
    <xf numFmtId="4" fontId="1" fillId="2" borderId="33" xfId="0" applyNumberFormat="1" applyFont="1" applyFill="1" applyBorder="1"/>
    <xf numFmtId="0" fontId="1" fillId="3" borderId="34" xfId="0" applyFont="1" applyFill="1" applyBorder="1"/>
    <xf numFmtId="0" fontId="1" fillId="3" borderId="35" xfId="0" applyFont="1" applyFill="1" applyBorder="1"/>
    <xf numFmtId="4" fontId="1" fillId="6" borderId="35" xfId="0" applyNumberFormat="1" applyFont="1" applyFill="1" applyBorder="1"/>
    <xf numFmtId="4" fontId="1" fillId="3" borderId="35" xfId="0" applyNumberFormat="1" applyFont="1" applyFill="1" applyBorder="1"/>
    <xf numFmtId="4" fontId="8" fillId="6" borderId="35" xfId="0" applyNumberFormat="1" applyFont="1" applyFill="1" applyBorder="1"/>
    <xf numFmtId="3" fontId="1" fillId="6" borderId="35" xfId="0" applyNumberFormat="1" applyFont="1" applyFill="1" applyBorder="1"/>
    <xf numFmtId="4" fontId="1" fillId="3" borderId="36" xfId="0" applyNumberFormat="1" applyFont="1" applyFill="1" applyBorder="1"/>
    <xf numFmtId="0" fontId="0" fillId="6" borderId="22" xfId="0" applyFill="1" applyBorder="1"/>
    <xf numFmtId="0" fontId="0" fillId="10" borderId="22" xfId="0" applyFill="1" applyBorder="1"/>
    <xf numFmtId="4" fontId="0" fillId="10" borderId="22" xfId="0" applyNumberFormat="1" applyFill="1" applyBorder="1"/>
    <xf numFmtId="0" fontId="1" fillId="11" borderId="24" xfId="0" applyFont="1" applyFill="1" applyBorder="1"/>
    <xf numFmtId="4" fontId="1" fillId="11" borderId="24" xfId="0" applyNumberFormat="1" applyFont="1" applyFill="1" applyBorder="1"/>
    <xf numFmtId="0" fontId="1" fillId="12" borderId="24" xfId="0" applyFont="1" applyFill="1" applyBorder="1"/>
    <xf numFmtId="4" fontId="1" fillId="12" borderId="24" xfId="0" applyNumberFormat="1" applyFont="1" applyFill="1" applyBorder="1"/>
    <xf numFmtId="4" fontId="8" fillId="11" borderId="24" xfId="0" applyNumberFormat="1" applyFont="1" applyFill="1" applyBorder="1"/>
    <xf numFmtId="0" fontId="1" fillId="3" borderId="37" xfId="0" applyFont="1" applyFill="1" applyBorder="1"/>
    <xf numFmtId="4" fontId="1" fillId="13" borderId="37" xfId="0" applyNumberFormat="1" applyFont="1" applyFill="1" applyBorder="1"/>
    <xf numFmtId="4" fontId="8" fillId="13" borderId="37" xfId="0" applyNumberFormat="1" applyFont="1" applyFill="1" applyBorder="1"/>
    <xf numFmtId="0" fontId="1" fillId="3" borderId="25" xfId="0" applyFont="1" applyFill="1" applyBorder="1"/>
    <xf numFmtId="0" fontId="1" fillId="3" borderId="26" xfId="0" applyFont="1" applyFill="1" applyBorder="1"/>
    <xf numFmtId="0" fontId="1" fillId="3" borderId="28" xfId="0" applyFont="1" applyFill="1" applyBorder="1"/>
    <xf numFmtId="0" fontId="1" fillId="11" borderId="32" xfId="0" applyFont="1" applyFill="1" applyBorder="1"/>
    <xf numFmtId="4" fontId="1" fillId="11" borderId="33" xfId="0" applyNumberFormat="1" applyFont="1" applyFill="1" applyBorder="1"/>
    <xf numFmtId="0" fontId="1" fillId="12" borderId="32" xfId="0" applyFont="1" applyFill="1" applyBorder="1"/>
    <xf numFmtId="4" fontId="1" fillId="12" borderId="33" xfId="0" applyNumberFormat="1" applyFont="1" applyFill="1" applyBorder="1"/>
    <xf numFmtId="0" fontId="1" fillId="3" borderId="38" xfId="0" applyFont="1" applyFill="1" applyBorder="1"/>
    <xf numFmtId="4" fontId="1" fillId="13" borderId="39" xfId="0" applyNumberFormat="1" applyFont="1" applyFill="1" applyBorder="1"/>
    <xf numFmtId="0" fontId="1" fillId="3" borderId="40" xfId="0" applyFont="1" applyFill="1" applyBorder="1"/>
    <xf numFmtId="0" fontId="1" fillId="3" borderId="41" xfId="0" applyFont="1" applyFill="1" applyBorder="1"/>
    <xf numFmtId="4" fontId="1" fillId="14" borderId="41" xfId="0" applyNumberFormat="1" applyFont="1" applyFill="1" applyBorder="1"/>
    <xf numFmtId="4" fontId="1" fillId="14" borderId="42" xfId="0" applyNumberFormat="1" applyFont="1" applyFill="1" applyBorder="1"/>
    <xf numFmtId="4" fontId="1" fillId="6" borderId="22" xfId="0" applyNumberFormat="1" applyFont="1" applyFill="1" applyBorder="1"/>
    <xf numFmtId="4" fontId="1" fillId="10" borderId="22" xfId="0" applyNumberFormat="1" applyFont="1" applyFill="1" applyBorder="1"/>
    <xf numFmtId="4" fontId="1" fillId="6" borderId="31" xfId="0" applyNumberFormat="1" applyFont="1" applyFill="1" applyBorder="1"/>
    <xf numFmtId="4" fontId="1" fillId="10" borderId="31" xfId="0" applyNumberFormat="1" applyFont="1" applyFill="1" applyBorder="1"/>
    <xf numFmtId="0" fontId="1" fillId="0" borderId="0" xfId="0" applyFont="1"/>
    <xf numFmtId="0" fontId="1" fillId="8" borderId="26" xfId="0" applyFont="1" applyFill="1" applyBorder="1" applyAlignment="1">
      <alignment horizontal="center"/>
    </xf>
    <xf numFmtId="0" fontId="1" fillId="8" borderId="27" xfId="0" applyFont="1" applyFill="1" applyBorder="1" applyAlignment="1">
      <alignment horizontal="center"/>
    </xf>
    <xf numFmtId="0" fontId="1" fillId="4" borderId="43" xfId="0" applyFont="1" applyFill="1" applyBorder="1" applyAlignment="1">
      <alignment horizontal="center"/>
    </xf>
    <xf numFmtId="0" fontId="1" fillId="4" borderId="44" xfId="0" applyFont="1" applyFill="1" applyBorder="1" applyAlignment="1">
      <alignment horizontal="center"/>
    </xf>
    <xf numFmtId="0" fontId="1" fillId="9" borderId="26" xfId="0" applyFont="1" applyFill="1" applyBorder="1" applyAlignment="1">
      <alignment horizontal="center"/>
    </xf>
    <xf numFmtId="0" fontId="1" fillId="9" borderId="23" xfId="0" applyFont="1" applyFill="1" applyBorder="1" applyAlignment="1">
      <alignment horizontal="center"/>
    </xf>
    <xf numFmtId="0" fontId="1" fillId="9" borderId="27" xfId="0" applyFont="1" applyFill="1" applyBorder="1" applyAlignment="1">
      <alignment horizontal="center"/>
    </xf>
    <xf numFmtId="0" fontId="1" fillId="9" borderId="29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7" borderId="26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9525</xdr:colOff>
      <xdr:row>2</xdr:row>
      <xdr:rowOff>76199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43075" cy="4667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9525</xdr:colOff>
      <xdr:row>2</xdr:row>
      <xdr:rowOff>76199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66875" cy="466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AE187"/>
  <sheetViews>
    <sheetView workbookViewId="0">
      <selection activeCell="B4" sqref="B4"/>
    </sheetView>
  </sheetViews>
  <sheetFormatPr baseColWidth="10" defaultRowHeight="15" x14ac:dyDescent="0.25"/>
  <cols>
    <col min="2" max="2" width="14.5703125" customWidth="1"/>
    <col min="3" max="3" width="12.42578125" customWidth="1"/>
    <col min="4" max="4" width="15.28515625" customWidth="1"/>
  </cols>
  <sheetData>
    <row r="2" spans="2:31" ht="15.75" x14ac:dyDescent="0.3">
      <c r="D2" s="1" t="s">
        <v>111</v>
      </c>
    </row>
    <row r="4" spans="2:31" x14ac:dyDescent="0.25">
      <c r="B4" s="76" t="s">
        <v>129</v>
      </c>
    </row>
    <row r="5" spans="2:31" ht="15.75" thickBot="1" x14ac:dyDescent="0.3"/>
    <row r="6" spans="2:31" x14ac:dyDescent="0.25">
      <c r="B6" s="85" t="s">
        <v>13</v>
      </c>
      <c r="C6" s="87" t="s">
        <v>14</v>
      </c>
      <c r="D6" s="89" t="s">
        <v>1</v>
      </c>
      <c r="E6" s="89"/>
      <c r="F6" s="89" t="s">
        <v>2</v>
      </c>
      <c r="G6" s="89"/>
      <c r="H6" s="89" t="s">
        <v>3</v>
      </c>
      <c r="I6" s="89"/>
      <c r="J6" s="89" t="s">
        <v>4</v>
      </c>
      <c r="K6" s="89"/>
      <c r="L6" s="89" t="s">
        <v>5</v>
      </c>
      <c r="M6" s="89"/>
      <c r="N6" s="89" t="s">
        <v>6</v>
      </c>
      <c r="O6" s="89"/>
      <c r="P6" s="89" t="s">
        <v>12</v>
      </c>
      <c r="Q6" s="89"/>
      <c r="R6" s="77" t="s">
        <v>8</v>
      </c>
      <c r="S6" s="77"/>
      <c r="T6" s="77" t="s">
        <v>9</v>
      </c>
      <c r="U6" s="77"/>
      <c r="V6" s="77" t="s">
        <v>10</v>
      </c>
      <c r="W6" s="77"/>
      <c r="X6" s="77" t="s">
        <v>11</v>
      </c>
      <c r="Y6" s="77"/>
      <c r="Z6" s="77" t="s">
        <v>0</v>
      </c>
      <c r="AA6" s="77"/>
      <c r="AB6" s="77" t="s">
        <v>114</v>
      </c>
      <c r="AC6" s="77"/>
      <c r="AD6" s="77" t="s">
        <v>7</v>
      </c>
      <c r="AE6" s="78"/>
    </row>
    <row r="7" spans="2:31" x14ac:dyDescent="0.25">
      <c r="B7" s="86"/>
      <c r="C7" s="88"/>
      <c r="D7" s="24" t="s">
        <v>115</v>
      </c>
      <c r="E7" s="23" t="s">
        <v>116</v>
      </c>
      <c r="F7" s="24" t="s">
        <v>115</v>
      </c>
      <c r="G7" s="23" t="s">
        <v>116</v>
      </c>
      <c r="H7" s="24" t="s">
        <v>115</v>
      </c>
      <c r="I7" s="23" t="s">
        <v>116</v>
      </c>
      <c r="J7" s="24" t="s">
        <v>115</v>
      </c>
      <c r="K7" s="23" t="s">
        <v>116</v>
      </c>
      <c r="L7" s="24" t="s">
        <v>117</v>
      </c>
      <c r="M7" s="23" t="s">
        <v>116</v>
      </c>
      <c r="N7" s="24" t="s">
        <v>117</v>
      </c>
      <c r="O7" s="23" t="s">
        <v>116</v>
      </c>
      <c r="P7" s="24" t="s">
        <v>115</v>
      </c>
      <c r="Q7" s="23" t="s">
        <v>116</v>
      </c>
      <c r="R7" s="24" t="s">
        <v>118</v>
      </c>
      <c r="S7" s="23" t="s">
        <v>116</v>
      </c>
      <c r="T7" s="24" t="s">
        <v>119</v>
      </c>
      <c r="U7" s="23" t="s">
        <v>116</v>
      </c>
      <c r="V7" s="24" t="s">
        <v>115</v>
      </c>
      <c r="W7" s="23" t="s">
        <v>116</v>
      </c>
      <c r="X7" s="24" t="s">
        <v>115</v>
      </c>
      <c r="Y7" s="23" t="s">
        <v>116</v>
      </c>
      <c r="Z7" s="24" t="s">
        <v>121</v>
      </c>
      <c r="AA7" s="23" t="s">
        <v>116</v>
      </c>
      <c r="AB7" s="24" t="s">
        <v>115</v>
      </c>
      <c r="AC7" s="23" t="s">
        <v>116</v>
      </c>
      <c r="AD7" s="24" t="s">
        <v>122</v>
      </c>
      <c r="AE7" s="35" t="s">
        <v>116</v>
      </c>
    </row>
    <row r="8" spans="2:31" x14ac:dyDescent="0.25">
      <c r="B8" s="36" t="s">
        <v>18</v>
      </c>
      <c r="C8" s="26" t="s">
        <v>19</v>
      </c>
      <c r="D8" s="27"/>
      <c r="E8" s="28"/>
      <c r="F8" s="27"/>
      <c r="G8" s="28"/>
      <c r="H8" s="27"/>
      <c r="I8" s="28"/>
      <c r="J8" s="27"/>
      <c r="K8" s="28"/>
      <c r="L8" s="27"/>
      <c r="M8" s="28"/>
      <c r="N8" s="27"/>
      <c r="O8" s="28"/>
      <c r="P8" s="27">
        <v>8.75</v>
      </c>
      <c r="Q8" s="28">
        <v>215</v>
      </c>
      <c r="R8" s="33">
        <v>700</v>
      </c>
      <c r="S8" s="28">
        <v>1300.05</v>
      </c>
      <c r="T8" s="27">
        <v>24895.200000000001</v>
      </c>
      <c r="U8" s="28">
        <v>4021</v>
      </c>
      <c r="V8" s="27"/>
      <c r="W8" s="28"/>
      <c r="X8" s="27"/>
      <c r="Y8" s="28"/>
      <c r="Z8" s="27"/>
      <c r="AA8" s="28"/>
      <c r="AB8" s="27"/>
      <c r="AC8" s="28"/>
      <c r="AD8" s="27"/>
      <c r="AE8" s="37"/>
    </row>
    <row r="9" spans="2:31" x14ac:dyDescent="0.25">
      <c r="B9" s="36"/>
      <c r="C9" s="26" t="s">
        <v>20</v>
      </c>
      <c r="D9" s="27">
        <v>14960.53</v>
      </c>
      <c r="E9" s="28"/>
      <c r="F9" s="27">
        <v>246.84</v>
      </c>
      <c r="G9" s="28"/>
      <c r="H9" s="27"/>
      <c r="I9" s="28"/>
      <c r="J9" s="27">
        <v>13.8</v>
      </c>
      <c r="K9" s="28">
        <v>1977.31</v>
      </c>
      <c r="L9" s="27"/>
      <c r="M9" s="28"/>
      <c r="N9" s="27"/>
      <c r="O9" s="28"/>
      <c r="P9" s="27"/>
      <c r="Q9" s="28"/>
      <c r="R9" s="33"/>
      <c r="S9" s="28"/>
      <c r="T9" s="27">
        <v>19297.080000000002</v>
      </c>
      <c r="U9" s="28">
        <v>6605.8</v>
      </c>
      <c r="V9" s="27"/>
      <c r="W9" s="28"/>
      <c r="X9" s="27">
        <v>18</v>
      </c>
      <c r="Y9" s="28">
        <v>4598.3999999999996</v>
      </c>
      <c r="Z9" s="27"/>
      <c r="AA9" s="28"/>
      <c r="AB9" s="27"/>
      <c r="AC9" s="28"/>
      <c r="AD9" s="27"/>
      <c r="AE9" s="37"/>
    </row>
    <row r="10" spans="2:31" x14ac:dyDescent="0.25">
      <c r="B10" s="36"/>
      <c r="C10" s="26" t="s">
        <v>21</v>
      </c>
      <c r="D10" s="27">
        <v>1021.96</v>
      </c>
      <c r="E10" s="28"/>
      <c r="F10" s="27">
        <v>108.3</v>
      </c>
      <c r="G10" s="28"/>
      <c r="H10" s="27"/>
      <c r="I10" s="28"/>
      <c r="J10" s="27">
        <v>9.06</v>
      </c>
      <c r="K10" s="28">
        <v>11251</v>
      </c>
      <c r="L10" s="27"/>
      <c r="M10" s="28"/>
      <c r="N10" s="27"/>
      <c r="O10" s="28"/>
      <c r="P10" s="27"/>
      <c r="Q10" s="28"/>
      <c r="R10" s="33"/>
      <c r="S10" s="28"/>
      <c r="T10" s="27"/>
      <c r="U10" s="28"/>
      <c r="V10" s="27"/>
      <c r="W10" s="28"/>
      <c r="X10" s="27"/>
      <c r="Y10" s="28"/>
      <c r="Z10" s="27"/>
      <c r="AA10" s="28"/>
      <c r="AB10" s="27"/>
      <c r="AC10" s="28"/>
      <c r="AD10" s="27"/>
      <c r="AE10" s="37"/>
    </row>
    <row r="11" spans="2:31" x14ac:dyDescent="0.25">
      <c r="B11" s="36"/>
      <c r="C11" s="26" t="s">
        <v>22</v>
      </c>
      <c r="D11" s="27"/>
      <c r="E11" s="28"/>
      <c r="F11" s="27"/>
      <c r="G11" s="28"/>
      <c r="H11" s="27">
        <v>0.15</v>
      </c>
      <c r="I11" s="28">
        <v>2</v>
      </c>
      <c r="J11" s="27"/>
      <c r="K11" s="28"/>
      <c r="L11" s="27"/>
      <c r="M11" s="28"/>
      <c r="N11" s="27"/>
      <c r="O11" s="28"/>
      <c r="P11" s="27"/>
      <c r="Q11" s="28"/>
      <c r="R11" s="33"/>
      <c r="S11" s="28"/>
      <c r="T11" s="27"/>
      <c r="U11" s="28"/>
      <c r="V11" s="27"/>
      <c r="W11" s="28"/>
      <c r="X11" s="27"/>
      <c r="Y11" s="28"/>
      <c r="Z11" s="27"/>
      <c r="AA11" s="28"/>
      <c r="AB11" s="27"/>
      <c r="AC11" s="28"/>
      <c r="AD11" s="27"/>
      <c r="AE11" s="37"/>
    </row>
    <row r="12" spans="2:31" x14ac:dyDescent="0.25">
      <c r="B12" s="36"/>
      <c r="C12" s="26" t="s">
        <v>23</v>
      </c>
      <c r="D12" s="27">
        <v>8921.6</v>
      </c>
      <c r="E12" s="28"/>
      <c r="F12" s="27">
        <v>199.25</v>
      </c>
      <c r="G12" s="28"/>
      <c r="H12" s="27"/>
      <c r="I12" s="28"/>
      <c r="J12" s="27">
        <v>81</v>
      </c>
      <c r="K12" s="28">
        <v>41956.19</v>
      </c>
      <c r="L12" s="27"/>
      <c r="M12" s="28"/>
      <c r="N12" s="27"/>
      <c r="O12" s="28"/>
      <c r="P12" s="27"/>
      <c r="Q12" s="28"/>
      <c r="R12" s="33"/>
      <c r="S12" s="28"/>
      <c r="T12" s="27">
        <v>6185.52</v>
      </c>
      <c r="U12" s="28">
        <v>974.87</v>
      </c>
      <c r="V12" s="27"/>
      <c r="W12" s="28"/>
      <c r="X12" s="27"/>
      <c r="Y12" s="28"/>
      <c r="Z12" s="27"/>
      <c r="AA12" s="28"/>
      <c r="AB12" s="27"/>
      <c r="AC12" s="28"/>
      <c r="AD12" s="27"/>
      <c r="AE12" s="37"/>
    </row>
    <row r="13" spans="2:31" x14ac:dyDescent="0.25">
      <c r="B13" s="36"/>
      <c r="C13" s="26" t="s">
        <v>24</v>
      </c>
      <c r="D13" s="27">
        <v>676.67</v>
      </c>
      <c r="E13" s="28"/>
      <c r="F13" s="27">
        <v>137.55000000000001</v>
      </c>
      <c r="G13" s="28"/>
      <c r="H13" s="27"/>
      <c r="I13" s="28"/>
      <c r="J13" s="27"/>
      <c r="K13" s="28"/>
      <c r="L13" s="27"/>
      <c r="M13" s="28"/>
      <c r="N13" s="27"/>
      <c r="O13" s="28"/>
      <c r="P13" s="27">
        <v>13.75</v>
      </c>
      <c r="Q13" s="28">
        <v>83</v>
      </c>
      <c r="R13" s="33">
        <v>1750</v>
      </c>
      <c r="S13" s="28">
        <v>9034</v>
      </c>
      <c r="T13" s="27">
        <v>2765.07</v>
      </c>
      <c r="U13" s="28">
        <v>4864.6000000000004</v>
      </c>
      <c r="V13" s="27"/>
      <c r="W13" s="28"/>
      <c r="X13" s="27"/>
      <c r="Y13" s="28"/>
      <c r="Z13" s="27"/>
      <c r="AA13" s="28"/>
      <c r="AB13" s="27"/>
      <c r="AC13" s="28"/>
      <c r="AD13" s="27"/>
      <c r="AE13" s="37"/>
    </row>
    <row r="14" spans="2:31" x14ac:dyDescent="0.25">
      <c r="B14" s="36"/>
      <c r="C14" s="26" t="s">
        <v>25</v>
      </c>
      <c r="D14" s="27">
        <v>2516.86</v>
      </c>
      <c r="E14" s="28"/>
      <c r="F14" s="27">
        <v>20.64</v>
      </c>
      <c r="G14" s="28"/>
      <c r="H14" s="27">
        <v>12.6</v>
      </c>
      <c r="I14" s="28"/>
      <c r="J14" s="27">
        <v>2.37</v>
      </c>
      <c r="K14" s="28"/>
      <c r="L14" s="27"/>
      <c r="M14" s="28"/>
      <c r="N14" s="27"/>
      <c r="O14" s="28"/>
      <c r="P14" s="27">
        <v>12.5</v>
      </c>
      <c r="Q14" s="28"/>
      <c r="R14" s="33"/>
      <c r="S14" s="28"/>
      <c r="T14" s="27">
        <v>27743.360000000001</v>
      </c>
      <c r="U14" s="28">
        <v>5723.18</v>
      </c>
      <c r="V14" s="27">
        <v>0.8</v>
      </c>
      <c r="W14" s="28"/>
      <c r="X14" s="27"/>
      <c r="Y14" s="28"/>
      <c r="Z14" s="27"/>
      <c r="AA14" s="28"/>
      <c r="AB14" s="27"/>
      <c r="AC14" s="28"/>
      <c r="AD14" s="27"/>
      <c r="AE14" s="37"/>
    </row>
    <row r="15" spans="2:31" x14ac:dyDescent="0.25">
      <c r="B15" s="38"/>
      <c r="C15" s="26" t="s">
        <v>26</v>
      </c>
      <c r="D15" s="27">
        <v>7288.43</v>
      </c>
      <c r="E15" s="28"/>
      <c r="F15" s="27">
        <v>155.57</v>
      </c>
      <c r="G15" s="28"/>
      <c r="H15" s="27"/>
      <c r="I15" s="28"/>
      <c r="J15" s="27"/>
      <c r="K15" s="28"/>
      <c r="L15" s="27"/>
      <c r="M15" s="28"/>
      <c r="N15" s="27"/>
      <c r="O15" s="28"/>
      <c r="P15" s="27"/>
      <c r="Q15" s="28"/>
      <c r="R15" s="33"/>
      <c r="S15" s="28"/>
      <c r="T15" s="27">
        <v>8319.9599999999991</v>
      </c>
      <c r="U15" s="28">
        <v>510</v>
      </c>
      <c r="V15" s="27"/>
      <c r="W15" s="28"/>
      <c r="X15" s="27"/>
      <c r="Y15" s="28"/>
      <c r="Z15" s="27"/>
      <c r="AA15" s="28"/>
      <c r="AB15" s="27"/>
      <c r="AC15" s="28"/>
      <c r="AD15" s="27"/>
      <c r="AE15" s="37"/>
    </row>
    <row r="16" spans="2:31" x14ac:dyDescent="0.25">
      <c r="B16" s="39" t="s">
        <v>123</v>
      </c>
      <c r="C16" s="29"/>
      <c r="D16" s="30">
        <v>35386.050000000003</v>
      </c>
      <c r="E16" s="30"/>
      <c r="F16" s="30">
        <v>868.15000000000009</v>
      </c>
      <c r="G16" s="30"/>
      <c r="H16" s="30">
        <v>12.75</v>
      </c>
      <c r="I16" s="30">
        <v>2</v>
      </c>
      <c r="J16" s="30">
        <v>106.23</v>
      </c>
      <c r="K16" s="30">
        <v>55184.5</v>
      </c>
      <c r="L16" s="30"/>
      <c r="M16" s="30"/>
      <c r="N16" s="30"/>
      <c r="O16" s="30"/>
      <c r="P16" s="30">
        <v>35</v>
      </c>
      <c r="Q16" s="30">
        <v>298</v>
      </c>
      <c r="R16" s="34">
        <v>2450</v>
      </c>
      <c r="S16" s="30">
        <v>10334.049999999999</v>
      </c>
      <c r="T16" s="30">
        <v>89206.19</v>
      </c>
      <c r="U16" s="30">
        <v>22699.45</v>
      </c>
      <c r="V16" s="30">
        <v>0.8</v>
      </c>
      <c r="W16" s="30"/>
      <c r="X16" s="30">
        <v>18</v>
      </c>
      <c r="Y16" s="30">
        <v>4598.3999999999996</v>
      </c>
      <c r="Z16" s="30"/>
      <c r="AA16" s="30"/>
      <c r="AB16" s="30"/>
      <c r="AC16" s="30"/>
      <c r="AD16" s="30"/>
      <c r="AE16" s="40"/>
    </row>
    <row r="17" spans="2:31" x14ac:dyDescent="0.25">
      <c r="B17" s="36" t="s">
        <v>27</v>
      </c>
      <c r="C17" s="26" t="s">
        <v>28</v>
      </c>
      <c r="D17" s="27"/>
      <c r="E17" s="28"/>
      <c r="F17" s="27"/>
      <c r="G17" s="28"/>
      <c r="H17" s="27"/>
      <c r="I17" s="28"/>
      <c r="J17" s="27"/>
      <c r="K17" s="28"/>
      <c r="L17" s="27"/>
      <c r="M17" s="28">
        <v>104338</v>
      </c>
      <c r="N17" s="27"/>
      <c r="O17" s="28">
        <v>4428.49</v>
      </c>
      <c r="P17" s="27"/>
      <c r="Q17" s="28"/>
      <c r="R17" s="33"/>
      <c r="S17" s="28"/>
      <c r="T17" s="27"/>
      <c r="U17" s="28"/>
      <c r="V17" s="27"/>
      <c r="W17" s="28"/>
      <c r="X17" s="27">
        <v>0.74</v>
      </c>
      <c r="Y17" s="28"/>
      <c r="Z17" s="27"/>
      <c r="AA17" s="28"/>
      <c r="AB17" s="27"/>
      <c r="AC17" s="28"/>
      <c r="AD17" s="27"/>
      <c r="AE17" s="37"/>
    </row>
    <row r="18" spans="2:31" x14ac:dyDescent="0.25">
      <c r="B18" s="36"/>
      <c r="C18" s="26" t="s">
        <v>29</v>
      </c>
      <c r="D18" s="27"/>
      <c r="E18" s="28"/>
      <c r="F18" s="27"/>
      <c r="G18" s="28"/>
      <c r="H18" s="27"/>
      <c r="I18" s="28"/>
      <c r="J18" s="27"/>
      <c r="K18" s="28"/>
      <c r="L18" s="27"/>
      <c r="M18" s="28">
        <v>76640.97</v>
      </c>
      <c r="N18" s="27"/>
      <c r="O18" s="28">
        <v>42436.98</v>
      </c>
      <c r="P18" s="31">
        <v>3.4</v>
      </c>
      <c r="Q18" s="28"/>
      <c r="R18" s="33"/>
      <c r="S18" s="28"/>
      <c r="T18" s="27"/>
      <c r="U18" s="28"/>
      <c r="V18" s="27"/>
      <c r="W18" s="28"/>
      <c r="X18" s="33">
        <v>200</v>
      </c>
      <c r="Y18" s="28"/>
      <c r="Z18" s="27"/>
      <c r="AA18" s="28"/>
      <c r="AB18" s="27"/>
      <c r="AC18" s="28"/>
      <c r="AD18" s="27"/>
      <c r="AE18" s="37"/>
    </row>
    <row r="19" spans="2:31" x14ac:dyDescent="0.25">
      <c r="B19" s="38"/>
      <c r="C19" s="26" t="s">
        <v>30</v>
      </c>
      <c r="D19" s="27"/>
      <c r="E19" s="28"/>
      <c r="F19" s="27"/>
      <c r="G19" s="28"/>
      <c r="H19" s="27"/>
      <c r="I19" s="28"/>
      <c r="J19" s="27"/>
      <c r="K19" s="28"/>
      <c r="L19" s="27"/>
      <c r="M19" s="28">
        <v>10736.95</v>
      </c>
      <c r="N19" s="27"/>
      <c r="O19" s="28">
        <v>4361.4799999999996</v>
      </c>
      <c r="P19" s="31"/>
      <c r="Q19" s="28"/>
      <c r="R19" s="33"/>
      <c r="S19" s="28"/>
      <c r="T19" s="27"/>
      <c r="U19" s="28"/>
      <c r="V19" s="27">
        <v>0.7</v>
      </c>
      <c r="W19" s="28"/>
      <c r="X19" s="27">
        <v>0.03</v>
      </c>
      <c r="Y19" s="28">
        <v>1705</v>
      </c>
      <c r="Z19" s="27"/>
      <c r="AA19" s="28"/>
      <c r="AB19" s="27"/>
      <c r="AC19" s="28"/>
      <c r="AD19" s="27"/>
      <c r="AE19" s="37"/>
    </row>
    <row r="20" spans="2:31" x14ac:dyDescent="0.25">
      <c r="B20" s="39" t="s">
        <v>92</v>
      </c>
      <c r="C20" s="29"/>
      <c r="D20" s="30"/>
      <c r="E20" s="30"/>
      <c r="F20" s="30"/>
      <c r="G20" s="30"/>
      <c r="H20" s="30"/>
      <c r="I20" s="30"/>
      <c r="J20" s="30"/>
      <c r="K20" s="30"/>
      <c r="L20" s="30"/>
      <c r="M20" s="30">
        <v>191715.92</v>
      </c>
      <c r="N20" s="30"/>
      <c r="O20" s="30">
        <v>51226.95</v>
      </c>
      <c r="P20" s="32">
        <v>3.4</v>
      </c>
      <c r="Q20" s="30"/>
      <c r="R20" s="34"/>
      <c r="S20" s="30"/>
      <c r="T20" s="30"/>
      <c r="U20" s="30"/>
      <c r="V20" s="30">
        <v>0.7</v>
      </c>
      <c r="W20" s="30"/>
      <c r="X20" s="30"/>
      <c r="Y20" s="30">
        <v>1705</v>
      </c>
      <c r="Z20" s="30"/>
      <c r="AA20" s="30"/>
      <c r="AB20" s="30"/>
      <c r="AC20" s="30"/>
      <c r="AD20" s="30"/>
      <c r="AE20" s="40"/>
    </row>
    <row r="21" spans="2:31" x14ac:dyDescent="0.25">
      <c r="B21" s="38" t="s">
        <v>31</v>
      </c>
      <c r="C21" s="26" t="s">
        <v>31</v>
      </c>
      <c r="D21" s="27"/>
      <c r="E21" s="28"/>
      <c r="F21" s="27"/>
      <c r="G21" s="28"/>
      <c r="H21" s="27"/>
      <c r="I21" s="28"/>
      <c r="J21" s="27"/>
      <c r="K21" s="28"/>
      <c r="L21" s="27"/>
      <c r="M21" s="28"/>
      <c r="N21" s="27"/>
      <c r="O21" s="28"/>
      <c r="P21" s="27"/>
      <c r="Q21" s="28"/>
      <c r="R21" s="33"/>
      <c r="S21" s="28"/>
      <c r="T21" s="27"/>
      <c r="U21" s="28">
        <v>64217.93</v>
      </c>
      <c r="V21" s="27"/>
      <c r="W21" s="28"/>
      <c r="X21" s="27"/>
      <c r="Y21" s="28"/>
      <c r="Z21" s="27"/>
      <c r="AA21" s="28"/>
      <c r="AB21" s="27"/>
      <c r="AC21" s="28"/>
      <c r="AD21" s="27"/>
      <c r="AE21" s="37"/>
    </row>
    <row r="22" spans="2:31" x14ac:dyDescent="0.25">
      <c r="B22" s="39" t="s">
        <v>93</v>
      </c>
      <c r="C22" s="29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4"/>
      <c r="S22" s="30"/>
      <c r="T22" s="30"/>
      <c r="U22" s="30">
        <v>64217.93</v>
      </c>
      <c r="V22" s="30"/>
      <c r="W22" s="30"/>
      <c r="X22" s="30"/>
      <c r="Y22" s="30"/>
      <c r="Z22" s="30"/>
      <c r="AA22" s="30"/>
      <c r="AB22" s="30"/>
      <c r="AC22" s="30"/>
      <c r="AD22" s="30"/>
      <c r="AE22" s="40"/>
    </row>
    <row r="23" spans="2:31" x14ac:dyDescent="0.25">
      <c r="B23" s="36" t="s">
        <v>32</v>
      </c>
      <c r="C23" s="26" t="s">
        <v>33</v>
      </c>
      <c r="D23" s="27"/>
      <c r="E23" s="28"/>
      <c r="F23" s="27"/>
      <c r="G23" s="28"/>
      <c r="H23" s="27"/>
      <c r="I23" s="28"/>
      <c r="J23" s="27"/>
      <c r="K23" s="28"/>
      <c r="L23" s="27"/>
      <c r="M23" s="28"/>
      <c r="N23" s="27"/>
      <c r="O23" s="28"/>
      <c r="P23" s="27"/>
      <c r="Q23" s="28"/>
      <c r="R23" s="33">
        <v>1425</v>
      </c>
      <c r="S23" s="28"/>
      <c r="T23" s="27">
        <v>1200</v>
      </c>
      <c r="U23" s="28"/>
      <c r="V23" s="27">
        <v>2.11</v>
      </c>
      <c r="W23" s="28"/>
      <c r="X23" s="27"/>
      <c r="Y23" s="28"/>
      <c r="Z23" s="27"/>
      <c r="AA23" s="28"/>
      <c r="AB23" s="27"/>
      <c r="AC23" s="28"/>
      <c r="AD23" s="27"/>
      <c r="AE23" s="37"/>
    </row>
    <row r="24" spans="2:31" x14ac:dyDescent="0.25">
      <c r="B24" s="36"/>
      <c r="C24" s="26" t="s">
        <v>34</v>
      </c>
      <c r="D24" s="27">
        <v>21.09</v>
      </c>
      <c r="E24" s="28"/>
      <c r="F24" s="27"/>
      <c r="G24" s="28"/>
      <c r="H24" s="27"/>
      <c r="I24" s="28"/>
      <c r="J24" s="27"/>
      <c r="K24" s="28"/>
      <c r="L24" s="27"/>
      <c r="M24" s="28"/>
      <c r="N24" s="27">
        <v>54</v>
      </c>
      <c r="O24" s="28"/>
      <c r="P24" s="27"/>
      <c r="Q24" s="28"/>
      <c r="R24" s="33">
        <v>322</v>
      </c>
      <c r="S24" s="28"/>
      <c r="T24" s="27">
        <v>675</v>
      </c>
      <c r="U24" s="28"/>
      <c r="V24" s="27">
        <v>11.4</v>
      </c>
      <c r="W24" s="28"/>
      <c r="X24" s="27"/>
      <c r="Y24" s="28"/>
      <c r="Z24" s="27"/>
      <c r="AA24" s="28"/>
      <c r="AB24" s="27"/>
      <c r="AC24" s="28"/>
      <c r="AD24" s="27"/>
      <c r="AE24" s="37"/>
    </row>
    <row r="25" spans="2:31" x14ac:dyDescent="0.25">
      <c r="B25" s="38"/>
      <c r="C25" s="26" t="s">
        <v>35</v>
      </c>
      <c r="D25" s="27"/>
      <c r="E25" s="28"/>
      <c r="F25" s="27"/>
      <c r="G25" s="28"/>
      <c r="H25" s="27"/>
      <c r="I25" s="28"/>
      <c r="J25" s="27"/>
      <c r="K25" s="28"/>
      <c r="L25" s="27"/>
      <c r="M25" s="28"/>
      <c r="N25" s="27">
        <v>161</v>
      </c>
      <c r="O25" s="28"/>
      <c r="P25" s="27"/>
      <c r="Q25" s="28"/>
      <c r="R25" s="33">
        <v>34930</v>
      </c>
      <c r="S25" s="28"/>
      <c r="T25" s="27">
        <v>76010</v>
      </c>
      <c r="U25" s="28"/>
      <c r="V25" s="27">
        <v>220.9</v>
      </c>
      <c r="W25" s="28"/>
      <c r="X25" s="27"/>
      <c r="Y25" s="28"/>
      <c r="Z25" s="27"/>
      <c r="AA25" s="28"/>
      <c r="AB25" s="27"/>
      <c r="AC25" s="28"/>
      <c r="AD25" s="27"/>
      <c r="AE25" s="37"/>
    </row>
    <row r="26" spans="2:31" x14ac:dyDescent="0.25">
      <c r="B26" s="39" t="s">
        <v>124</v>
      </c>
      <c r="C26" s="29"/>
      <c r="D26" s="30">
        <v>21.09</v>
      </c>
      <c r="E26" s="30"/>
      <c r="F26" s="30"/>
      <c r="G26" s="30"/>
      <c r="H26" s="30"/>
      <c r="I26" s="30"/>
      <c r="J26" s="30"/>
      <c r="K26" s="30"/>
      <c r="L26" s="30"/>
      <c r="M26" s="30"/>
      <c r="N26" s="30">
        <v>215</v>
      </c>
      <c r="O26" s="30"/>
      <c r="P26" s="30"/>
      <c r="Q26" s="30"/>
      <c r="R26" s="34">
        <v>36677</v>
      </c>
      <c r="S26" s="30"/>
      <c r="T26" s="30">
        <v>77885</v>
      </c>
      <c r="U26" s="30"/>
      <c r="V26" s="30">
        <v>234.41</v>
      </c>
      <c r="W26" s="30"/>
      <c r="X26" s="30"/>
      <c r="Y26" s="30"/>
      <c r="Z26" s="30"/>
      <c r="AA26" s="30"/>
      <c r="AB26" s="30"/>
      <c r="AC26" s="30"/>
      <c r="AD26" s="30"/>
      <c r="AE26" s="40"/>
    </row>
    <row r="27" spans="2:31" x14ac:dyDescent="0.25">
      <c r="B27" s="36" t="s">
        <v>36</v>
      </c>
      <c r="C27" s="26" t="s">
        <v>37</v>
      </c>
      <c r="D27" s="27"/>
      <c r="E27" s="28"/>
      <c r="F27" s="27"/>
      <c r="G27" s="28"/>
      <c r="H27" s="27">
        <v>500</v>
      </c>
      <c r="I27" s="28">
        <v>40</v>
      </c>
      <c r="J27" s="27"/>
      <c r="K27" s="28"/>
      <c r="L27" s="27">
        <v>450</v>
      </c>
      <c r="M27" s="28">
        <v>1780</v>
      </c>
      <c r="N27" s="27"/>
      <c r="O27" s="28"/>
      <c r="P27" s="27"/>
      <c r="Q27" s="28"/>
      <c r="R27" s="33"/>
      <c r="S27" s="28"/>
      <c r="T27" s="27">
        <v>6000</v>
      </c>
      <c r="U27" s="28">
        <v>3240</v>
      </c>
      <c r="V27" s="27"/>
      <c r="W27" s="28"/>
      <c r="X27" s="27"/>
      <c r="Y27" s="28"/>
      <c r="Z27" s="27"/>
      <c r="AA27" s="28"/>
      <c r="AB27" s="27"/>
      <c r="AC27" s="28"/>
      <c r="AD27" s="27"/>
      <c r="AE27" s="37"/>
    </row>
    <row r="28" spans="2:31" x14ac:dyDescent="0.25">
      <c r="B28" s="38"/>
      <c r="C28" s="26" t="s">
        <v>128</v>
      </c>
      <c r="D28" s="27"/>
      <c r="E28" s="28"/>
      <c r="F28" s="27"/>
      <c r="G28" s="28"/>
      <c r="H28" s="27"/>
      <c r="I28" s="28"/>
      <c r="J28" s="27"/>
      <c r="K28" s="28"/>
      <c r="L28" s="27"/>
      <c r="M28" s="28"/>
      <c r="N28" s="27"/>
      <c r="O28" s="28"/>
      <c r="P28" s="27"/>
      <c r="Q28" s="28"/>
      <c r="R28" s="33"/>
      <c r="S28" s="28"/>
      <c r="T28" s="27">
        <v>200</v>
      </c>
      <c r="U28" s="28">
        <v>556.58000000000004</v>
      </c>
      <c r="V28" s="27"/>
      <c r="W28" s="28"/>
      <c r="X28" s="27"/>
      <c r="Y28" s="28"/>
      <c r="Z28" s="27"/>
      <c r="AA28" s="28"/>
      <c r="AB28" s="27"/>
      <c r="AC28" s="28"/>
      <c r="AD28" s="27">
        <v>17493</v>
      </c>
      <c r="AE28" s="37">
        <v>28898.2</v>
      </c>
    </row>
    <row r="29" spans="2:31" x14ac:dyDescent="0.25">
      <c r="B29" s="39" t="s">
        <v>94</v>
      </c>
      <c r="C29" s="29"/>
      <c r="D29" s="30"/>
      <c r="E29" s="30"/>
      <c r="F29" s="30"/>
      <c r="G29" s="30"/>
      <c r="H29" s="30">
        <v>500</v>
      </c>
      <c r="I29" s="30">
        <v>40</v>
      </c>
      <c r="J29" s="30"/>
      <c r="K29" s="30"/>
      <c r="L29" s="30">
        <v>450</v>
      </c>
      <c r="M29" s="30">
        <v>1780</v>
      </c>
      <c r="N29" s="30"/>
      <c r="O29" s="30"/>
      <c r="P29" s="30"/>
      <c r="Q29" s="30"/>
      <c r="R29" s="34"/>
      <c r="S29" s="30"/>
      <c r="T29" s="30">
        <v>6200</v>
      </c>
      <c r="U29" s="30">
        <v>3796.58</v>
      </c>
      <c r="V29" s="30"/>
      <c r="W29" s="30"/>
      <c r="X29" s="30"/>
      <c r="Y29" s="30"/>
      <c r="Z29" s="30"/>
      <c r="AA29" s="30"/>
      <c r="AB29" s="30"/>
      <c r="AC29" s="30"/>
      <c r="AD29" s="30">
        <v>17493</v>
      </c>
      <c r="AE29" s="40">
        <v>28898.2</v>
      </c>
    </row>
    <row r="30" spans="2:31" x14ac:dyDescent="0.25">
      <c r="B30" s="38" t="s">
        <v>39</v>
      </c>
      <c r="C30" s="26" t="s">
        <v>39</v>
      </c>
      <c r="D30" s="27"/>
      <c r="E30" s="28"/>
      <c r="F30" s="27"/>
      <c r="G30" s="28"/>
      <c r="H30" s="27"/>
      <c r="I30" s="28"/>
      <c r="J30" s="27"/>
      <c r="K30" s="28"/>
      <c r="L30" s="27"/>
      <c r="M30" s="28"/>
      <c r="N30" s="27"/>
      <c r="O30" s="28"/>
      <c r="P30" s="27"/>
      <c r="Q30" s="28"/>
      <c r="R30" s="33">
        <v>710</v>
      </c>
      <c r="S30" s="28"/>
      <c r="T30" s="27"/>
      <c r="U30" s="28">
        <v>87875.86</v>
      </c>
      <c r="V30" s="27"/>
      <c r="W30" s="28"/>
      <c r="X30" s="27"/>
      <c r="Y30" s="28"/>
      <c r="Z30" s="27">
        <v>62.9</v>
      </c>
      <c r="AA30" s="28"/>
      <c r="AB30" s="27"/>
      <c r="AC30" s="28"/>
      <c r="AD30" s="27"/>
      <c r="AE30" s="37">
        <v>2930.95</v>
      </c>
    </row>
    <row r="31" spans="2:31" x14ac:dyDescent="0.25">
      <c r="B31" s="39" t="s">
        <v>95</v>
      </c>
      <c r="C31" s="29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4">
        <v>710</v>
      </c>
      <c r="S31" s="30"/>
      <c r="T31" s="30"/>
      <c r="U31" s="30">
        <v>87875.86</v>
      </c>
      <c r="V31" s="30"/>
      <c r="W31" s="30"/>
      <c r="X31" s="30"/>
      <c r="Y31" s="30"/>
      <c r="Z31" s="30">
        <v>62.9</v>
      </c>
      <c r="AA31" s="30"/>
      <c r="AB31" s="30"/>
      <c r="AC31" s="30"/>
      <c r="AD31" s="30"/>
      <c r="AE31" s="40">
        <v>2930.95</v>
      </c>
    </row>
    <row r="32" spans="2:31" x14ac:dyDescent="0.25">
      <c r="B32" s="36" t="s">
        <v>40</v>
      </c>
      <c r="C32" s="26" t="s">
        <v>41</v>
      </c>
      <c r="D32" s="27">
        <v>6.34</v>
      </c>
      <c r="E32" s="28"/>
      <c r="F32" s="27"/>
      <c r="G32" s="28"/>
      <c r="H32" s="27"/>
      <c r="I32" s="28"/>
      <c r="J32" s="27">
        <v>277.70000000000005</v>
      </c>
      <c r="K32" s="28">
        <v>4083</v>
      </c>
      <c r="L32" s="27">
        <v>34829.839999999997</v>
      </c>
      <c r="M32" s="28">
        <v>31188.25</v>
      </c>
      <c r="N32" s="27"/>
      <c r="O32" s="28"/>
      <c r="P32" s="27">
        <v>1027.98</v>
      </c>
      <c r="Q32" s="28">
        <v>3336.56</v>
      </c>
      <c r="R32" s="33">
        <v>3886</v>
      </c>
      <c r="S32" s="28">
        <v>50.5</v>
      </c>
      <c r="T32" s="27">
        <v>322246.5</v>
      </c>
      <c r="U32" s="28">
        <v>92670</v>
      </c>
      <c r="V32" s="27"/>
      <c r="W32" s="28"/>
      <c r="X32" s="27">
        <v>9.75</v>
      </c>
      <c r="Y32" s="28">
        <v>70</v>
      </c>
      <c r="Z32" s="27">
        <v>177</v>
      </c>
      <c r="AA32" s="28">
        <v>1</v>
      </c>
      <c r="AB32" s="27"/>
      <c r="AC32" s="28"/>
      <c r="AD32" s="27"/>
      <c r="AE32" s="37"/>
    </row>
    <row r="33" spans="2:31" x14ac:dyDescent="0.25">
      <c r="B33" s="36"/>
      <c r="C33" s="26" t="s">
        <v>42</v>
      </c>
      <c r="D33" s="27"/>
      <c r="E33" s="28"/>
      <c r="F33" s="27"/>
      <c r="G33" s="28"/>
      <c r="H33" s="27"/>
      <c r="I33" s="28"/>
      <c r="J33" s="27">
        <v>22.43</v>
      </c>
      <c r="K33" s="28">
        <v>2</v>
      </c>
      <c r="L33" s="27"/>
      <c r="M33" s="28">
        <v>133045</v>
      </c>
      <c r="N33" s="27"/>
      <c r="O33" s="28"/>
      <c r="P33" s="27">
        <v>91.14</v>
      </c>
      <c r="Q33" s="28"/>
      <c r="R33" s="33">
        <v>26403</v>
      </c>
      <c r="S33" s="28"/>
      <c r="T33" s="27">
        <v>300765.59999999998</v>
      </c>
      <c r="U33" s="28">
        <v>31614</v>
      </c>
      <c r="V33" s="27"/>
      <c r="W33" s="28"/>
      <c r="X33" s="27"/>
      <c r="Y33" s="28">
        <v>559</v>
      </c>
      <c r="Z33" s="27"/>
      <c r="AA33" s="28"/>
      <c r="AB33" s="27"/>
      <c r="AC33" s="28"/>
      <c r="AD33" s="27"/>
      <c r="AE33" s="37"/>
    </row>
    <row r="34" spans="2:31" x14ac:dyDescent="0.25">
      <c r="B34" s="36"/>
      <c r="C34" s="26" t="s">
        <v>43</v>
      </c>
      <c r="D34" s="27"/>
      <c r="E34" s="28"/>
      <c r="F34" s="27"/>
      <c r="G34" s="28"/>
      <c r="H34" s="27"/>
      <c r="I34" s="28"/>
      <c r="J34" s="27">
        <v>0.8</v>
      </c>
      <c r="K34" s="28"/>
      <c r="L34" s="27">
        <v>11022</v>
      </c>
      <c r="M34" s="28">
        <v>110233</v>
      </c>
      <c r="N34" s="27"/>
      <c r="O34" s="28"/>
      <c r="P34" s="27">
        <v>879.54</v>
      </c>
      <c r="Q34" s="28"/>
      <c r="R34" s="33">
        <v>20656</v>
      </c>
      <c r="S34" s="28"/>
      <c r="T34" s="27">
        <v>452881</v>
      </c>
      <c r="U34" s="28"/>
      <c r="V34" s="27">
        <v>0.08</v>
      </c>
      <c r="W34" s="28">
        <v>265</v>
      </c>
      <c r="X34" s="27"/>
      <c r="Y34" s="28"/>
      <c r="Z34" s="27"/>
      <c r="AA34" s="28"/>
      <c r="AB34" s="27"/>
      <c r="AC34" s="28"/>
      <c r="AD34" s="27"/>
      <c r="AE34" s="37"/>
    </row>
    <row r="35" spans="2:31" x14ac:dyDescent="0.25">
      <c r="B35" s="36"/>
      <c r="C35" s="26" t="s">
        <v>44</v>
      </c>
      <c r="D35" s="27"/>
      <c r="E35" s="28"/>
      <c r="F35" s="27"/>
      <c r="G35" s="28"/>
      <c r="H35" s="27"/>
      <c r="I35" s="28"/>
      <c r="J35" s="27">
        <v>3.1</v>
      </c>
      <c r="K35" s="28"/>
      <c r="L35" s="27">
        <v>74077</v>
      </c>
      <c r="M35" s="28">
        <v>37038</v>
      </c>
      <c r="N35" s="27"/>
      <c r="O35" s="28"/>
      <c r="P35" s="27"/>
      <c r="Q35" s="28"/>
      <c r="R35" s="33">
        <v>13362</v>
      </c>
      <c r="S35" s="28">
        <v>51613</v>
      </c>
      <c r="T35" s="27">
        <v>494200</v>
      </c>
      <c r="U35" s="28">
        <v>143979</v>
      </c>
      <c r="V35" s="27"/>
      <c r="W35" s="28"/>
      <c r="X35" s="27"/>
      <c r="Y35" s="28"/>
      <c r="Z35" s="27"/>
      <c r="AA35" s="28"/>
      <c r="AB35" s="27"/>
      <c r="AC35" s="28"/>
      <c r="AD35" s="27"/>
      <c r="AE35" s="37"/>
    </row>
    <row r="36" spans="2:31" x14ac:dyDescent="0.25">
      <c r="B36" s="36"/>
      <c r="C36" s="26" t="s">
        <v>45</v>
      </c>
      <c r="D36" s="27">
        <v>652.69000000000005</v>
      </c>
      <c r="E36" s="28"/>
      <c r="F36" s="27"/>
      <c r="G36" s="28"/>
      <c r="H36" s="27"/>
      <c r="I36" s="28"/>
      <c r="J36" s="27">
        <v>51.4</v>
      </c>
      <c r="K36" s="28"/>
      <c r="L36" s="27"/>
      <c r="M36" s="28">
        <v>49811</v>
      </c>
      <c r="N36" s="27"/>
      <c r="O36" s="28"/>
      <c r="P36" s="27">
        <v>255.35</v>
      </c>
      <c r="Q36" s="28"/>
      <c r="R36" s="33">
        <v>6744</v>
      </c>
      <c r="S36" s="28"/>
      <c r="T36" s="27">
        <v>106267.58</v>
      </c>
      <c r="U36" s="28">
        <v>55246</v>
      </c>
      <c r="V36" s="27"/>
      <c r="W36" s="28"/>
      <c r="X36" s="27"/>
      <c r="Y36" s="28"/>
      <c r="Z36" s="27"/>
      <c r="AA36" s="28"/>
      <c r="AB36" s="27">
        <v>237.8</v>
      </c>
      <c r="AC36" s="28">
        <v>688.88</v>
      </c>
      <c r="AD36" s="27"/>
      <c r="AE36" s="37"/>
    </row>
    <row r="37" spans="2:31" x14ac:dyDescent="0.25">
      <c r="B37" s="36"/>
      <c r="C37" s="26" t="s">
        <v>46</v>
      </c>
      <c r="D37" s="27"/>
      <c r="E37" s="28"/>
      <c r="F37" s="27"/>
      <c r="G37" s="28"/>
      <c r="H37" s="27"/>
      <c r="I37" s="28"/>
      <c r="J37" s="27">
        <v>130.19</v>
      </c>
      <c r="K37" s="28"/>
      <c r="L37" s="27"/>
      <c r="M37" s="28">
        <v>35900.69</v>
      </c>
      <c r="N37" s="27"/>
      <c r="O37" s="28"/>
      <c r="P37" s="27">
        <v>5961.89</v>
      </c>
      <c r="Q37" s="28"/>
      <c r="R37" s="33">
        <v>4967</v>
      </c>
      <c r="S37" s="28"/>
      <c r="T37" s="27">
        <v>57315.37</v>
      </c>
      <c r="U37" s="28"/>
      <c r="V37" s="27"/>
      <c r="W37" s="28"/>
      <c r="X37" s="27"/>
      <c r="Y37" s="28"/>
      <c r="Z37" s="27"/>
      <c r="AA37" s="28"/>
      <c r="AB37" s="27"/>
      <c r="AC37" s="28"/>
      <c r="AD37" s="27"/>
      <c r="AE37" s="37"/>
    </row>
    <row r="38" spans="2:31" x14ac:dyDescent="0.25">
      <c r="B38" s="36"/>
      <c r="C38" s="26" t="s">
        <v>47</v>
      </c>
      <c r="D38" s="27"/>
      <c r="E38" s="28"/>
      <c r="F38" s="27"/>
      <c r="G38" s="28"/>
      <c r="H38" s="27"/>
      <c r="I38" s="28"/>
      <c r="J38" s="27"/>
      <c r="K38" s="28"/>
      <c r="L38" s="27"/>
      <c r="M38" s="28">
        <v>147974</v>
      </c>
      <c r="N38" s="27"/>
      <c r="O38" s="28">
        <v>1615.6</v>
      </c>
      <c r="P38" s="27">
        <v>1056</v>
      </c>
      <c r="Q38" s="28"/>
      <c r="R38" s="33">
        <v>9593</v>
      </c>
      <c r="S38" s="28"/>
      <c r="T38" s="27">
        <v>189014</v>
      </c>
      <c r="U38" s="28"/>
      <c r="V38" s="27"/>
      <c r="W38" s="28"/>
      <c r="X38" s="27"/>
      <c r="Y38" s="28">
        <v>42.85</v>
      </c>
      <c r="Z38" s="27"/>
      <c r="AA38" s="28">
        <v>143</v>
      </c>
      <c r="AB38" s="27">
        <v>0.03</v>
      </c>
      <c r="AC38" s="28"/>
      <c r="AD38" s="27"/>
      <c r="AE38" s="37"/>
    </row>
    <row r="39" spans="2:31" x14ac:dyDescent="0.25">
      <c r="B39" s="36"/>
      <c r="C39" s="26" t="s">
        <v>48</v>
      </c>
      <c r="D39" s="27"/>
      <c r="E39" s="28"/>
      <c r="F39" s="27"/>
      <c r="G39" s="28"/>
      <c r="H39" s="27"/>
      <c r="I39" s="28"/>
      <c r="J39" s="27">
        <v>1087.1100000000001</v>
      </c>
      <c r="K39" s="28">
        <v>24384</v>
      </c>
      <c r="L39" s="27"/>
      <c r="M39" s="28">
        <v>32216.46</v>
      </c>
      <c r="N39" s="27"/>
      <c r="O39" s="28"/>
      <c r="P39" s="27">
        <v>936.26</v>
      </c>
      <c r="Q39" s="28">
        <v>4104.13</v>
      </c>
      <c r="R39" s="33">
        <v>201</v>
      </c>
      <c r="S39" s="28"/>
      <c r="T39" s="27">
        <v>14250</v>
      </c>
      <c r="U39" s="28"/>
      <c r="V39" s="27"/>
      <c r="W39" s="28"/>
      <c r="X39" s="27"/>
      <c r="Y39" s="28"/>
      <c r="Z39" s="27"/>
      <c r="AA39" s="28"/>
      <c r="AB39" s="27"/>
      <c r="AC39" s="28"/>
      <c r="AD39" s="27"/>
      <c r="AE39" s="37"/>
    </row>
    <row r="40" spans="2:31" x14ac:dyDescent="0.25">
      <c r="B40" s="38"/>
      <c r="C40" s="26" t="s">
        <v>49</v>
      </c>
      <c r="D40" s="27">
        <v>68.38</v>
      </c>
      <c r="E40" s="28">
        <v>45</v>
      </c>
      <c r="F40" s="27"/>
      <c r="G40" s="28"/>
      <c r="H40" s="27"/>
      <c r="I40" s="28"/>
      <c r="J40" s="27">
        <v>137.05000000000001</v>
      </c>
      <c r="K40" s="28">
        <v>1500</v>
      </c>
      <c r="L40" s="27"/>
      <c r="M40" s="28">
        <v>47171</v>
      </c>
      <c r="N40" s="27"/>
      <c r="O40" s="28"/>
      <c r="P40" s="27">
        <v>193.21</v>
      </c>
      <c r="Q40" s="28">
        <v>536</v>
      </c>
      <c r="R40" s="33">
        <v>5515</v>
      </c>
      <c r="S40" s="28"/>
      <c r="T40" s="27">
        <v>208724.3</v>
      </c>
      <c r="U40" s="28">
        <v>59605</v>
      </c>
      <c r="V40" s="27"/>
      <c r="W40" s="28"/>
      <c r="X40" s="27"/>
      <c r="Y40" s="28"/>
      <c r="Z40" s="27"/>
      <c r="AA40" s="28"/>
      <c r="AB40" s="27"/>
      <c r="AC40" s="28"/>
      <c r="AD40" s="27"/>
      <c r="AE40" s="37"/>
    </row>
    <row r="41" spans="2:31" x14ac:dyDescent="0.25">
      <c r="B41" s="39" t="s">
        <v>96</v>
      </c>
      <c r="C41" s="29"/>
      <c r="D41" s="30">
        <v>727.41000000000008</v>
      </c>
      <c r="E41" s="30">
        <v>45</v>
      </c>
      <c r="F41" s="30"/>
      <c r="G41" s="30"/>
      <c r="H41" s="30"/>
      <c r="I41" s="30"/>
      <c r="J41" s="30">
        <v>1709.7800000000002</v>
      </c>
      <c r="K41" s="30">
        <v>29969</v>
      </c>
      <c r="L41" s="30">
        <v>119928.84</v>
      </c>
      <c r="M41" s="30">
        <v>624577.39999999991</v>
      </c>
      <c r="N41" s="30"/>
      <c r="O41" s="30">
        <v>1615.6</v>
      </c>
      <c r="P41" s="30">
        <v>10401.370000000001</v>
      </c>
      <c r="Q41" s="30">
        <v>7976.6900000000005</v>
      </c>
      <c r="R41" s="34">
        <v>91327</v>
      </c>
      <c r="S41" s="30">
        <v>51663.5</v>
      </c>
      <c r="T41" s="30">
        <v>2145664.35</v>
      </c>
      <c r="U41" s="30">
        <v>383114</v>
      </c>
      <c r="V41" s="30">
        <v>0.08</v>
      </c>
      <c r="W41" s="30">
        <v>265</v>
      </c>
      <c r="X41" s="30">
        <v>9.75</v>
      </c>
      <c r="Y41" s="30">
        <v>671.85</v>
      </c>
      <c r="Z41" s="30">
        <v>177</v>
      </c>
      <c r="AA41" s="30">
        <v>144</v>
      </c>
      <c r="AB41" s="30">
        <v>237.83</v>
      </c>
      <c r="AC41" s="30">
        <v>688.88</v>
      </c>
      <c r="AD41" s="30"/>
      <c r="AE41" s="40"/>
    </row>
    <row r="42" spans="2:31" x14ac:dyDescent="0.25">
      <c r="B42" s="36" t="s">
        <v>50</v>
      </c>
      <c r="C42" s="26" t="s">
        <v>51</v>
      </c>
      <c r="D42" s="27"/>
      <c r="E42" s="28"/>
      <c r="F42" s="27"/>
      <c r="G42" s="28"/>
      <c r="H42" s="27"/>
      <c r="I42" s="28"/>
      <c r="J42" s="27"/>
      <c r="K42" s="28"/>
      <c r="L42" s="27"/>
      <c r="M42" s="28"/>
      <c r="N42" s="27"/>
      <c r="O42" s="28">
        <v>3278</v>
      </c>
      <c r="P42" s="27">
        <v>122.87</v>
      </c>
      <c r="Q42" s="28">
        <v>663</v>
      </c>
      <c r="R42" s="33">
        <v>9101</v>
      </c>
      <c r="S42" s="28">
        <v>91.009999999999991</v>
      </c>
      <c r="T42" s="27">
        <v>65617</v>
      </c>
      <c r="U42" s="28">
        <v>95074.43</v>
      </c>
      <c r="V42" s="27">
        <v>0.69</v>
      </c>
      <c r="W42" s="28">
        <v>877</v>
      </c>
      <c r="X42" s="27"/>
      <c r="Y42" s="28"/>
      <c r="Z42" s="27"/>
      <c r="AA42" s="28"/>
      <c r="AB42" s="27"/>
      <c r="AC42" s="28"/>
      <c r="AD42" s="27"/>
      <c r="AE42" s="37"/>
    </row>
    <row r="43" spans="2:31" x14ac:dyDescent="0.25">
      <c r="B43" s="36"/>
      <c r="C43" s="26" t="s">
        <v>52</v>
      </c>
      <c r="D43" s="27">
        <v>60</v>
      </c>
      <c r="E43" s="28">
        <v>600</v>
      </c>
      <c r="F43" s="27">
        <v>6</v>
      </c>
      <c r="G43" s="28">
        <v>600</v>
      </c>
      <c r="H43" s="27"/>
      <c r="I43" s="28"/>
      <c r="J43" s="27"/>
      <c r="K43" s="28"/>
      <c r="L43" s="27"/>
      <c r="M43" s="28"/>
      <c r="N43" s="27"/>
      <c r="O43" s="28"/>
      <c r="P43" s="27"/>
      <c r="Q43" s="28"/>
      <c r="R43" s="33"/>
      <c r="S43" s="28"/>
      <c r="T43" s="27">
        <v>1081</v>
      </c>
      <c r="U43" s="28">
        <v>1081</v>
      </c>
      <c r="V43" s="27"/>
      <c r="W43" s="28"/>
      <c r="X43" s="27"/>
      <c r="Y43" s="28"/>
      <c r="Z43" s="27"/>
      <c r="AA43" s="28"/>
      <c r="AB43" s="27"/>
      <c r="AC43" s="28"/>
      <c r="AD43" s="27"/>
      <c r="AE43" s="37"/>
    </row>
    <row r="44" spans="2:31" x14ac:dyDescent="0.25">
      <c r="B44" s="36"/>
      <c r="C44" s="26" t="s">
        <v>53</v>
      </c>
      <c r="D44" s="27"/>
      <c r="E44" s="28"/>
      <c r="F44" s="27"/>
      <c r="G44" s="28"/>
      <c r="H44" s="27"/>
      <c r="I44" s="28"/>
      <c r="J44" s="27"/>
      <c r="K44" s="28"/>
      <c r="L44" s="27"/>
      <c r="M44" s="28"/>
      <c r="N44" s="27">
        <v>1258.0999999999999</v>
      </c>
      <c r="O44" s="28">
        <v>25160</v>
      </c>
      <c r="P44" s="27">
        <v>1050.5999999999999</v>
      </c>
      <c r="Q44" s="28"/>
      <c r="R44" s="33">
        <v>13810</v>
      </c>
      <c r="S44" s="28">
        <v>138.1</v>
      </c>
      <c r="T44" s="27">
        <v>178456.19</v>
      </c>
      <c r="U44" s="28">
        <v>178456.19</v>
      </c>
      <c r="V44" s="27"/>
      <c r="W44" s="28"/>
      <c r="X44" s="27">
        <v>7000</v>
      </c>
      <c r="Y44" s="28">
        <v>500</v>
      </c>
      <c r="Z44" s="27">
        <v>200000</v>
      </c>
      <c r="AA44" s="28"/>
      <c r="AB44" s="27"/>
      <c r="AC44" s="28"/>
      <c r="AD44" s="27"/>
      <c r="AE44" s="37"/>
    </row>
    <row r="45" spans="2:31" x14ac:dyDescent="0.25">
      <c r="B45" s="36"/>
      <c r="C45" s="26" t="s">
        <v>54</v>
      </c>
      <c r="D45" s="27"/>
      <c r="E45" s="28"/>
      <c r="F45" s="27"/>
      <c r="G45" s="28"/>
      <c r="H45" s="27"/>
      <c r="I45" s="28"/>
      <c r="J45" s="27"/>
      <c r="K45" s="28"/>
      <c r="L45" s="27"/>
      <c r="M45" s="28">
        <v>26274</v>
      </c>
      <c r="N45" s="27"/>
      <c r="O45" s="28">
        <v>7321</v>
      </c>
      <c r="P45" s="27">
        <v>195</v>
      </c>
      <c r="Q45" s="28"/>
      <c r="R45" s="33">
        <v>15535</v>
      </c>
      <c r="S45" s="28">
        <v>155.35</v>
      </c>
      <c r="T45" s="27">
        <v>114234</v>
      </c>
      <c r="U45" s="28">
        <v>114234</v>
      </c>
      <c r="V45" s="27">
        <v>110</v>
      </c>
      <c r="W45" s="28"/>
      <c r="X45" s="27"/>
      <c r="Y45" s="28"/>
      <c r="Z45" s="27">
        <v>10100</v>
      </c>
      <c r="AA45" s="28"/>
      <c r="AB45" s="27"/>
      <c r="AC45" s="28"/>
      <c r="AD45" s="27"/>
      <c r="AE45" s="37"/>
    </row>
    <row r="46" spans="2:31" x14ac:dyDescent="0.25">
      <c r="B46" s="38"/>
      <c r="C46" s="26" t="s">
        <v>55</v>
      </c>
      <c r="D46" s="27">
        <v>312.5</v>
      </c>
      <c r="E46" s="28"/>
      <c r="F46" s="27"/>
      <c r="G46" s="28"/>
      <c r="H46" s="27"/>
      <c r="I46" s="28"/>
      <c r="J46" s="27"/>
      <c r="K46" s="28"/>
      <c r="L46" s="27"/>
      <c r="M46" s="28"/>
      <c r="N46" s="27"/>
      <c r="O46" s="28"/>
      <c r="P46" s="27"/>
      <c r="Q46" s="28"/>
      <c r="R46" s="33">
        <v>1300</v>
      </c>
      <c r="S46" s="28">
        <v>520</v>
      </c>
      <c r="T46" s="27">
        <v>20900</v>
      </c>
      <c r="U46" s="28">
        <v>32714</v>
      </c>
      <c r="V46" s="27"/>
      <c r="W46" s="28"/>
      <c r="X46" s="27"/>
      <c r="Y46" s="28"/>
      <c r="Z46" s="27"/>
      <c r="AA46" s="28"/>
      <c r="AB46" s="27"/>
      <c r="AC46" s="28"/>
      <c r="AD46" s="27"/>
      <c r="AE46" s="37"/>
    </row>
    <row r="47" spans="2:31" x14ac:dyDescent="0.25">
      <c r="B47" s="39" t="s">
        <v>97</v>
      </c>
      <c r="C47" s="29"/>
      <c r="D47" s="30">
        <v>372.5</v>
      </c>
      <c r="E47" s="30">
        <v>600</v>
      </c>
      <c r="F47" s="30">
        <v>6</v>
      </c>
      <c r="G47" s="30">
        <v>600</v>
      </c>
      <c r="H47" s="30"/>
      <c r="I47" s="30"/>
      <c r="J47" s="30"/>
      <c r="K47" s="30"/>
      <c r="L47" s="30"/>
      <c r="M47" s="30">
        <v>26274</v>
      </c>
      <c r="N47" s="30">
        <v>1258.0999999999999</v>
      </c>
      <c r="O47" s="30">
        <v>35759</v>
      </c>
      <c r="P47" s="30">
        <v>1368.4699999999998</v>
      </c>
      <c r="Q47" s="30">
        <v>663</v>
      </c>
      <c r="R47" s="34">
        <v>39746</v>
      </c>
      <c r="S47" s="30">
        <v>904.46</v>
      </c>
      <c r="T47" s="30">
        <v>380288.19</v>
      </c>
      <c r="U47" s="30">
        <v>421559.62</v>
      </c>
      <c r="V47" s="30">
        <f>V45+V42</f>
        <v>110.69</v>
      </c>
      <c r="W47" s="30">
        <v>877</v>
      </c>
      <c r="X47" s="30">
        <v>7000</v>
      </c>
      <c r="Y47" s="30">
        <v>500</v>
      </c>
      <c r="Z47" s="30">
        <v>210100</v>
      </c>
      <c r="AA47" s="30"/>
      <c r="AB47" s="30"/>
      <c r="AC47" s="30"/>
      <c r="AD47" s="30"/>
      <c r="AE47" s="40"/>
    </row>
    <row r="48" spans="2:31" x14ac:dyDescent="0.25">
      <c r="B48" s="36" t="s">
        <v>56</v>
      </c>
      <c r="C48" s="26" t="s">
        <v>57</v>
      </c>
      <c r="D48" s="27">
        <v>380.3</v>
      </c>
      <c r="E48" s="28">
        <v>784.3</v>
      </c>
      <c r="F48" s="27">
        <v>61.5</v>
      </c>
      <c r="G48" s="28">
        <v>126.9</v>
      </c>
      <c r="H48" s="27"/>
      <c r="I48" s="28"/>
      <c r="J48" s="27">
        <v>10.1</v>
      </c>
      <c r="K48" s="28">
        <v>20312.300000000003</v>
      </c>
      <c r="L48" s="27">
        <v>2629194.9</v>
      </c>
      <c r="M48" s="28">
        <v>187382.39999999999</v>
      </c>
      <c r="N48" s="27">
        <v>612.5</v>
      </c>
      <c r="O48" s="28">
        <v>553931.69999999995</v>
      </c>
      <c r="P48" s="27"/>
      <c r="Q48" s="28"/>
      <c r="R48" s="33">
        <v>100</v>
      </c>
      <c r="S48" s="28">
        <v>22.4</v>
      </c>
      <c r="T48" s="27">
        <v>15290.5</v>
      </c>
      <c r="U48" s="28">
        <v>15278.2</v>
      </c>
      <c r="V48" s="27"/>
      <c r="W48" s="28"/>
      <c r="X48" s="27"/>
      <c r="Y48" s="28"/>
      <c r="Z48" s="27"/>
      <c r="AA48" s="28"/>
      <c r="AB48" s="27"/>
      <c r="AC48" s="28"/>
      <c r="AD48" s="27"/>
      <c r="AE48" s="37"/>
    </row>
    <row r="49" spans="2:31" x14ac:dyDescent="0.25">
      <c r="B49" s="36"/>
      <c r="C49" s="26" t="s">
        <v>58</v>
      </c>
      <c r="D49" s="27">
        <v>5353.4</v>
      </c>
      <c r="E49" s="28">
        <v>5886.8</v>
      </c>
      <c r="F49" s="27">
        <v>404.9</v>
      </c>
      <c r="G49" s="28">
        <v>475.3</v>
      </c>
      <c r="H49" s="27"/>
      <c r="I49" s="28"/>
      <c r="J49" s="27">
        <v>7.6</v>
      </c>
      <c r="K49" s="28">
        <v>15088.8</v>
      </c>
      <c r="L49" s="27">
        <v>1388626.7</v>
      </c>
      <c r="M49" s="28">
        <v>100259.3</v>
      </c>
      <c r="N49" s="27">
        <v>350</v>
      </c>
      <c r="O49" s="28">
        <v>316532.40000000002</v>
      </c>
      <c r="P49" s="27"/>
      <c r="Q49" s="28"/>
      <c r="R49" s="33">
        <v>410</v>
      </c>
      <c r="S49" s="28">
        <v>2434.1999999999998</v>
      </c>
      <c r="T49" s="27">
        <v>82001.8</v>
      </c>
      <c r="U49" s="28">
        <v>36732</v>
      </c>
      <c r="V49" s="27"/>
      <c r="W49" s="28"/>
      <c r="X49" s="27"/>
      <c r="Y49" s="28"/>
      <c r="Z49" s="27"/>
      <c r="AA49" s="28"/>
      <c r="AB49" s="27"/>
      <c r="AC49" s="28"/>
      <c r="AD49" s="27"/>
      <c r="AE49" s="37"/>
    </row>
    <row r="50" spans="2:31" x14ac:dyDescent="0.25">
      <c r="B50" s="36"/>
      <c r="C50" s="26" t="s">
        <v>59</v>
      </c>
      <c r="D50" s="27"/>
      <c r="E50" s="28"/>
      <c r="F50" s="27"/>
      <c r="G50" s="28"/>
      <c r="H50" s="27"/>
      <c r="I50" s="28"/>
      <c r="J50" s="27">
        <v>0.1</v>
      </c>
      <c r="K50" s="28">
        <v>119.6</v>
      </c>
      <c r="L50" s="27">
        <v>2716802.9</v>
      </c>
      <c r="M50" s="28">
        <v>200873.09999999998</v>
      </c>
      <c r="N50" s="27">
        <v>612.5</v>
      </c>
      <c r="O50" s="28">
        <v>553931.69999999995</v>
      </c>
      <c r="P50" s="27"/>
      <c r="Q50" s="28"/>
      <c r="R50" s="33">
        <v>1615</v>
      </c>
      <c r="S50" s="28">
        <v>4267.59</v>
      </c>
      <c r="T50" s="27">
        <v>196691.4</v>
      </c>
      <c r="U50" s="28">
        <v>164379.49999999997</v>
      </c>
      <c r="V50" s="27"/>
      <c r="W50" s="28">
        <v>510</v>
      </c>
      <c r="X50" s="27">
        <v>47</v>
      </c>
      <c r="Y50" s="28">
        <v>66</v>
      </c>
      <c r="Z50" s="27"/>
      <c r="AA50" s="28"/>
      <c r="AB50" s="27"/>
      <c r="AC50" s="28"/>
      <c r="AD50" s="27"/>
      <c r="AE50" s="37"/>
    </row>
    <row r="51" spans="2:31" x14ac:dyDescent="0.25">
      <c r="B51" s="38"/>
      <c r="C51" s="26" t="s">
        <v>60</v>
      </c>
      <c r="D51" s="27"/>
      <c r="E51" s="28"/>
      <c r="F51" s="27"/>
      <c r="G51" s="28"/>
      <c r="H51" s="27"/>
      <c r="I51" s="28"/>
      <c r="J51" s="27">
        <v>0.1</v>
      </c>
      <c r="K51" s="28">
        <v>232.1</v>
      </c>
      <c r="L51" s="27">
        <v>1500644</v>
      </c>
      <c r="M51" s="28">
        <v>107564.7</v>
      </c>
      <c r="N51" s="27">
        <v>175.10000000000002</v>
      </c>
      <c r="O51" s="28">
        <v>158266.29999999999</v>
      </c>
      <c r="P51" s="27"/>
      <c r="Q51" s="28"/>
      <c r="R51" s="33">
        <v>885</v>
      </c>
      <c r="S51" s="28">
        <v>2150.9499999999998</v>
      </c>
      <c r="T51" s="27">
        <v>9147</v>
      </c>
      <c r="U51" s="28">
        <v>14623.9</v>
      </c>
      <c r="V51" s="27"/>
      <c r="W51" s="28">
        <v>1089.1300000000001</v>
      </c>
      <c r="X51" s="27"/>
      <c r="Y51" s="28"/>
      <c r="Z51" s="27"/>
      <c r="AA51" s="28"/>
      <c r="AB51" s="27"/>
      <c r="AC51" s="28"/>
      <c r="AD51" s="27"/>
      <c r="AE51" s="37"/>
    </row>
    <row r="52" spans="2:31" x14ac:dyDescent="0.25">
      <c r="B52" s="39" t="s">
        <v>98</v>
      </c>
      <c r="C52" s="29"/>
      <c r="D52" s="30">
        <v>5733.7</v>
      </c>
      <c r="E52" s="30">
        <v>6671.1</v>
      </c>
      <c r="F52" s="30">
        <v>466.4</v>
      </c>
      <c r="G52" s="30">
        <v>602.20000000000005</v>
      </c>
      <c r="H52" s="30"/>
      <c r="I52" s="30"/>
      <c r="J52" s="30">
        <v>17.900000000000002</v>
      </c>
      <c r="K52" s="30">
        <v>35752.800000000003</v>
      </c>
      <c r="L52" s="30">
        <v>8235268.5</v>
      </c>
      <c r="M52" s="30">
        <v>596079.5</v>
      </c>
      <c r="N52" s="30">
        <v>1750.1</v>
      </c>
      <c r="O52" s="30">
        <v>1582662.0999999999</v>
      </c>
      <c r="P52" s="30"/>
      <c r="Q52" s="30"/>
      <c r="R52" s="34">
        <v>3010</v>
      </c>
      <c r="S52" s="30">
        <v>8875.14</v>
      </c>
      <c r="T52" s="30">
        <v>303130.7</v>
      </c>
      <c r="U52" s="30">
        <v>231013.59999999995</v>
      </c>
      <c r="V52" s="30"/>
      <c r="W52" s="30">
        <v>1599.13</v>
      </c>
      <c r="X52" s="30">
        <v>47</v>
      </c>
      <c r="Y52" s="30">
        <v>66</v>
      </c>
      <c r="Z52" s="30"/>
      <c r="AA52" s="30"/>
      <c r="AB52" s="30"/>
      <c r="AC52" s="30"/>
      <c r="AD52" s="30"/>
      <c r="AE52" s="40"/>
    </row>
    <row r="53" spans="2:31" x14ac:dyDescent="0.25">
      <c r="B53" s="36" t="s">
        <v>61</v>
      </c>
      <c r="C53" s="26" t="s">
        <v>62</v>
      </c>
      <c r="D53" s="27">
        <v>8491.9699999999993</v>
      </c>
      <c r="E53" s="28">
        <v>15907</v>
      </c>
      <c r="F53" s="27">
        <v>806.68</v>
      </c>
      <c r="G53" s="28">
        <v>15677</v>
      </c>
      <c r="H53" s="27"/>
      <c r="I53" s="28"/>
      <c r="J53" s="27">
        <v>52.529999999999994</v>
      </c>
      <c r="K53" s="28">
        <v>1952</v>
      </c>
      <c r="L53" s="27"/>
      <c r="M53" s="28"/>
      <c r="N53" s="27"/>
      <c r="O53" s="28"/>
      <c r="P53" s="27">
        <v>200</v>
      </c>
      <c r="Q53" s="28">
        <v>625</v>
      </c>
      <c r="R53" s="33">
        <v>318331</v>
      </c>
      <c r="S53" s="28">
        <v>31.830000000000002</v>
      </c>
      <c r="T53" s="27">
        <v>7828.55</v>
      </c>
      <c r="U53" s="28">
        <v>7828.55</v>
      </c>
      <c r="V53" s="27"/>
      <c r="W53" s="28"/>
      <c r="X53" s="27"/>
      <c r="Y53" s="28"/>
      <c r="Z53" s="27"/>
      <c r="AA53" s="28"/>
      <c r="AB53" s="27"/>
      <c r="AC53" s="28"/>
      <c r="AD53" s="27"/>
      <c r="AE53" s="37"/>
    </row>
    <row r="54" spans="2:31" x14ac:dyDescent="0.25">
      <c r="B54" s="38"/>
      <c r="C54" s="26" t="s">
        <v>63</v>
      </c>
      <c r="D54" s="27">
        <v>7031.41</v>
      </c>
      <c r="E54" s="28">
        <v>23185.31</v>
      </c>
      <c r="F54" s="27">
        <v>520.15</v>
      </c>
      <c r="G54" s="28">
        <v>971.15</v>
      </c>
      <c r="H54" s="27"/>
      <c r="I54" s="28"/>
      <c r="J54" s="27"/>
      <c r="K54" s="28"/>
      <c r="L54" s="27"/>
      <c r="M54" s="28"/>
      <c r="N54" s="27"/>
      <c r="O54" s="28"/>
      <c r="P54" s="27">
        <v>175.15</v>
      </c>
      <c r="Q54" s="28">
        <v>5740</v>
      </c>
      <c r="R54" s="33">
        <v>288363</v>
      </c>
      <c r="S54" s="28">
        <v>28.830000000000002</v>
      </c>
      <c r="T54" s="27">
        <v>44578.86</v>
      </c>
      <c r="U54" s="28">
        <v>44540.86</v>
      </c>
      <c r="V54" s="27"/>
      <c r="W54" s="28"/>
      <c r="X54" s="27"/>
      <c r="Y54" s="28"/>
      <c r="Z54" s="27"/>
      <c r="AA54" s="28"/>
      <c r="AB54" s="27"/>
      <c r="AC54" s="28"/>
      <c r="AD54" s="27"/>
      <c r="AE54" s="37"/>
    </row>
    <row r="55" spans="2:31" x14ac:dyDescent="0.25">
      <c r="B55" s="39" t="s">
        <v>99</v>
      </c>
      <c r="C55" s="29"/>
      <c r="D55" s="30">
        <v>15523.38</v>
      </c>
      <c r="E55" s="30">
        <v>39092.31</v>
      </c>
      <c r="F55" s="30">
        <v>1326.83</v>
      </c>
      <c r="G55" s="30">
        <v>16648.150000000001</v>
      </c>
      <c r="H55" s="30"/>
      <c r="I55" s="30"/>
      <c r="J55" s="30">
        <v>52.529999999999994</v>
      </c>
      <c r="K55" s="30">
        <v>1952</v>
      </c>
      <c r="L55" s="30"/>
      <c r="M55" s="30"/>
      <c r="N55" s="30"/>
      <c r="O55" s="30"/>
      <c r="P55" s="30">
        <v>375.15</v>
      </c>
      <c r="Q55" s="30">
        <v>6365</v>
      </c>
      <c r="R55" s="34">
        <v>606694</v>
      </c>
      <c r="S55" s="30">
        <v>60.660000000000004</v>
      </c>
      <c r="T55" s="30">
        <v>52407.41</v>
      </c>
      <c r="U55" s="30">
        <v>52369.41</v>
      </c>
      <c r="V55" s="30"/>
      <c r="W55" s="30"/>
      <c r="X55" s="30"/>
      <c r="Y55" s="30"/>
      <c r="Z55" s="30"/>
      <c r="AA55" s="30"/>
      <c r="AB55" s="30"/>
      <c r="AC55" s="30"/>
      <c r="AD55" s="30"/>
      <c r="AE55" s="40"/>
    </row>
    <row r="56" spans="2:31" x14ac:dyDescent="0.25">
      <c r="B56" s="36" t="s">
        <v>64</v>
      </c>
      <c r="C56" s="26" t="s">
        <v>65</v>
      </c>
      <c r="D56" s="27"/>
      <c r="E56" s="28"/>
      <c r="F56" s="27"/>
      <c r="G56" s="28"/>
      <c r="H56" s="27">
        <v>3100</v>
      </c>
      <c r="I56" s="28">
        <v>2150</v>
      </c>
      <c r="J56" s="27"/>
      <c r="K56" s="28"/>
      <c r="L56" s="27"/>
      <c r="M56" s="28"/>
      <c r="N56" s="27"/>
      <c r="O56" s="28"/>
      <c r="P56" s="27"/>
      <c r="Q56" s="28"/>
      <c r="R56" s="33">
        <v>15000</v>
      </c>
      <c r="S56" s="28"/>
      <c r="T56" s="27"/>
      <c r="U56" s="28"/>
      <c r="V56" s="27"/>
      <c r="W56" s="28"/>
      <c r="X56" s="27"/>
      <c r="Y56" s="28"/>
      <c r="Z56" s="27"/>
      <c r="AA56" s="28"/>
      <c r="AB56" s="27"/>
      <c r="AC56" s="28"/>
      <c r="AD56" s="27"/>
      <c r="AE56" s="37"/>
    </row>
    <row r="57" spans="2:31" x14ac:dyDescent="0.25">
      <c r="B57" s="36"/>
      <c r="C57" s="26" t="s">
        <v>66</v>
      </c>
      <c r="D57" s="27"/>
      <c r="E57" s="28"/>
      <c r="F57" s="27"/>
      <c r="G57" s="28"/>
      <c r="H57" s="27">
        <v>6500</v>
      </c>
      <c r="I57" s="28">
        <v>13200</v>
      </c>
      <c r="J57" s="27"/>
      <c r="K57" s="28"/>
      <c r="L57" s="27"/>
      <c r="M57" s="28"/>
      <c r="N57" s="27"/>
      <c r="O57" s="28"/>
      <c r="P57" s="27"/>
      <c r="Q57" s="28"/>
      <c r="R57" s="33">
        <v>23000</v>
      </c>
      <c r="S57" s="28"/>
      <c r="T57" s="27"/>
      <c r="U57" s="28"/>
      <c r="V57" s="27"/>
      <c r="W57" s="28"/>
      <c r="X57" s="27"/>
      <c r="Y57" s="28"/>
      <c r="Z57" s="27"/>
      <c r="AA57" s="28"/>
      <c r="AB57" s="27"/>
      <c r="AC57" s="28"/>
      <c r="AD57" s="27"/>
      <c r="AE57" s="37"/>
    </row>
    <row r="58" spans="2:31" x14ac:dyDescent="0.25">
      <c r="B58" s="36"/>
      <c r="C58" s="26" t="s">
        <v>67</v>
      </c>
      <c r="D58" s="27"/>
      <c r="E58" s="28"/>
      <c r="F58" s="27"/>
      <c r="G58" s="28"/>
      <c r="H58" s="27">
        <v>8100</v>
      </c>
      <c r="I58" s="28">
        <v>16100</v>
      </c>
      <c r="J58" s="27"/>
      <c r="K58" s="28"/>
      <c r="L58" s="27"/>
      <c r="M58" s="28"/>
      <c r="N58" s="27"/>
      <c r="O58" s="28"/>
      <c r="P58" s="27"/>
      <c r="Q58" s="28"/>
      <c r="R58" s="33">
        <v>14200</v>
      </c>
      <c r="S58" s="28"/>
      <c r="T58" s="27"/>
      <c r="U58" s="28"/>
      <c r="V58" s="27"/>
      <c r="W58" s="28"/>
      <c r="X58" s="27"/>
      <c r="Y58" s="28"/>
      <c r="Z58" s="27"/>
      <c r="AA58" s="28"/>
      <c r="AB58" s="27"/>
      <c r="AC58" s="28"/>
      <c r="AD58" s="27"/>
      <c r="AE58" s="37"/>
    </row>
    <row r="59" spans="2:31" x14ac:dyDescent="0.25">
      <c r="B59" s="38"/>
      <c r="C59" s="26" t="s">
        <v>68</v>
      </c>
      <c r="D59" s="27"/>
      <c r="E59" s="28"/>
      <c r="F59" s="27"/>
      <c r="G59" s="28"/>
      <c r="H59" s="27">
        <v>1050</v>
      </c>
      <c r="I59" s="28">
        <v>1300</v>
      </c>
      <c r="J59" s="27"/>
      <c r="K59" s="28"/>
      <c r="L59" s="27"/>
      <c r="M59" s="28"/>
      <c r="N59" s="27"/>
      <c r="O59" s="28"/>
      <c r="P59" s="27"/>
      <c r="Q59" s="28"/>
      <c r="R59" s="33">
        <v>23200</v>
      </c>
      <c r="S59" s="28"/>
      <c r="T59" s="27"/>
      <c r="U59" s="28"/>
      <c r="V59" s="27"/>
      <c r="W59" s="28"/>
      <c r="X59" s="27"/>
      <c r="Y59" s="28"/>
      <c r="Z59" s="27"/>
      <c r="AA59" s="28"/>
      <c r="AB59" s="27"/>
      <c r="AC59" s="28"/>
      <c r="AD59" s="27"/>
      <c r="AE59" s="37"/>
    </row>
    <row r="60" spans="2:31" x14ac:dyDescent="0.25">
      <c r="B60" s="39" t="s">
        <v>125</v>
      </c>
      <c r="C60" s="29"/>
      <c r="D60" s="30"/>
      <c r="E60" s="30"/>
      <c r="F60" s="30"/>
      <c r="G60" s="30"/>
      <c r="H60" s="30">
        <v>18750</v>
      </c>
      <c r="I60" s="30">
        <v>32750</v>
      </c>
      <c r="J60" s="30"/>
      <c r="K60" s="30"/>
      <c r="L60" s="30"/>
      <c r="M60" s="30"/>
      <c r="N60" s="30"/>
      <c r="O60" s="30"/>
      <c r="P60" s="30"/>
      <c r="Q60" s="30"/>
      <c r="R60" s="34">
        <v>75400</v>
      </c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40"/>
    </row>
    <row r="61" spans="2:31" x14ac:dyDescent="0.25">
      <c r="B61" s="38" t="s">
        <v>69</v>
      </c>
      <c r="C61" s="26" t="s">
        <v>69</v>
      </c>
      <c r="D61" s="27"/>
      <c r="E61" s="28"/>
      <c r="F61" s="27"/>
      <c r="G61" s="28"/>
      <c r="H61" s="27"/>
      <c r="I61" s="28"/>
      <c r="J61" s="27"/>
      <c r="K61" s="28"/>
      <c r="L61" s="27">
        <v>25492.53</v>
      </c>
      <c r="M61" s="28"/>
      <c r="N61" s="27"/>
      <c r="O61" s="28"/>
      <c r="P61" s="27"/>
      <c r="Q61" s="28"/>
      <c r="R61" s="33">
        <v>13363</v>
      </c>
      <c r="S61" s="28"/>
      <c r="T61" s="27"/>
      <c r="U61" s="28"/>
      <c r="V61" s="27"/>
      <c r="W61" s="28"/>
      <c r="X61" s="27"/>
      <c r="Y61" s="28"/>
      <c r="Z61" s="27">
        <v>30</v>
      </c>
      <c r="AA61" s="28"/>
      <c r="AB61" s="27"/>
      <c r="AC61" s="28"/>
      <c r="AD61" s="27"/>
      <c r="AE61" s="37"/>
    </row>
    <row r="62" spans="2:31" x14ac:dyDescent="0.25">
      <c r="B62" s="39" t="s">
        <v>100</v>
      </c>
      <c r="C62" s="29"/>
      <c r="D62" s="30"/>
      <c r="E62" s="30"/>
      <c r="F62" s="30"/>
      <c r="G62" s="30"/>
      <c r="H62" s="30"/>
      <c r="I62" s="30"/>
      <c r="J62" s="30"/>
      <c r="K62" s="30"/>
      <c r="L62" s="30">
        <v>25492.53</v>
      </c>
      <c r="M62" s="30"/>
      <c r="N62" s="30"/>
      <c r="O62" s="30"/>
      <c r="P62" s="30"/>
      <c r="Q62" s="30"/>
      <c r="R62" s="34">
        <v>13363</v>
      </c>
      <c r="S62" s="30"/>
      <c r="T62" s="30"/>
      <c r="U62" s="30"/>
      <c r="V62" s="30"/>
      <c r="W62" s="30"/>
      <c r="X62" s="30"/>
      <c r="Y62" s="30"/>
      <c r="Z62" s="30">
        <v>30</v>
      </c>
      <c r="AA62" s="30"/>
      <c r="AB62" s="30"/>
      <c r="AC62" s="30"/>
      <c r="AD62" s="30"/>
      <c r="AE62" s="40"/>
    </row>
    <row r="63" spans="2:31" x14ac:dyDescent="0.25">
      <c r="B63" s="38" t="s">
        <v>70</v>
      </c>
      <c r="C63" s="26" t="s">
        <v>70</v>
      </c>
      <c r="D63" s="27"/>
      <c r="E63" s="28"/>
      <c r="F63" s="27"/>
      <c r="G63" s="28"/>
      <c r="H63" s="27"/>
      <c r="I63" s="28"/>
      <c r="J63" s="27">
        <v>34.97</v>
      </c>
      <c r="K63" s="28">
        <v>9779</v>
      </c>
      <c r="L63" s="27"/>
      <c r="M63" s="28"/>
      <c r="N63" s="27"/>
      <c r="O63" s="28"/>
      <c r="P63" s="27">
        <v>48.28</v>
      </c>
      <c r="Q63" s="28">
        <v>88.58</v>
      </c>
      <c r="R63" s="33">
        <v>4156</v>
      </c>
      <c r="S63" s="28">
        <v>24722.51</v>
      </c>
      <c r="T63" s="27">
        <v>153973</v>
      </c>
      <c r="U63" s="28">
        <v>56829.89</v>
      </c>
      <c r="V63" s="27"/>
      <c r="W63" s="28"/>
      <c r="X63" s="27"/>
      <c r="Y63" s="28"/>
      <c r="Z63" s="27"/>
      <c r="AA63" s="28"/>
      <c r="AB63" s="27"/>
      <c r="AC63" s="28"/>
      <c r="AD63" s="27"/>
      <c r="AE63" s="37"/>
    </row>
    <row r="64" spans="2:31" x14ac:dyDescent="0.25">
      <c r="B64" s="39" t="s">
        <v>101</v>
      </c>
      <c r="C64" s="29"/>
      <c r="D64" s="30"/>
      <c r="E64" s="30"/>
      <c r="F64" s="30"/>
      <c r="G64" s="30"/>
      <c r="H64" s="30"/>
      <c r="I64" s="30"/>
      <c r="J64" s="30">
        <v>34.97</v>
      </c>
      <c r="K64" s="30">
        <v>9779</v>
      </c>
      <c r="L64" s="30"/>
      <c r="M64" s="30"/>
      <c r="N64" s="30"/>
      <c r="O64" s="30"/>
      <c r="P64" s="30">
        <v>48.28</v>
      </c>
      <c r="Q64" s="30">
        <v>88.58</v>
      </c>
      <c r="R64" s="34">
        <v>4156</v>
      </c>
      <c r="S64" s="30">
        <v>24722.51</v>
      </c>
      <c r="T64" s="30">
        <v>153973</v>
      </c>
      <c r="U64" s="30">
        <v>56829.89</v>
      </c>
      <c r="V64" s="30"/>
      <c r="W64" s="30"/>
      <c r="X64" s="30"/>
      <c r="Y64" s="30"/>
      <c r="Z64" s="30"/>
      <c r="AA64" s="30"/>
      <c r="AB64" s="30"/>
      <c r="AC64" s="30"/>
      <c r="AD64" s="30"/>
      <c r="AE64" s="40"/>
    </row>
    <row r="65" spans="2:31" x14ac:dyDescent="0.25">
      <c r="B65" s="38" t="s">
        <v>71</v>
      </c>
      <c r="C65" s="26" t="s">
        <v>71</v>
      </c>
      <c r="D65" s="27"/>
      <c r="E65" s="28"/>
      <c r="F65" s="27"/>
      <c r="G65" s="28"/>
      <c r="H65" s="27"/>
      <c r="I65" s="28"/>
      <c r="J65" s="27"/>
      <c r="K65" s="28"/>
      <c r="L65" s="27"/>
      <c r="M65" s="28"/>
      <c r="N65" s="27"/>
      <c r="O65" s="28"/>
      <c r="P65" s="27"/>
      <c r="Q65" s="28"/>
      <c r="R65" s="33">
        <v>360</v>
      </c>
      <c r="S65" s="28"/>
      <c r="T65" s="27">
        <v>3139</v>
      </c>
      <c r="U65" s="28">
        <v>13414.23</v>
      </c>
      <c r="V65" s="27">
        <v>325</v>
      </c>
      <c r="W65" s="28">
        <v>145</v>
      </c>
      <c r="X65" s="27"/>
      <c r="Y65" s="28"/>
      <c r="Z65" s="27"/>
      <c r="AA65" s="28"/>
      <c r="AB65" s="27"/>
      <c r="AC65" s="28"/>
      <c r="AD65" s="27"/>
      <c r="AE65" s="37"/>
    </row>
    <row r="66" spans="2:31" x14ac:dyDescent="0.25">
      <c r="B66" s="39" t="s">
        <v>102</v>
      </c>
      <c r="C66" s="29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4">
        <v>360</v>
      </c>
      <c r="S66" s="30"/>
      <c r="T66" s="30">
        <v>3139</v>
      </c>
      <c r="U66" s="30">
        <v>13414.23</v>
      </c>
      <c r="V66" s="30">
        <v>325</v>
      </c>
      <c r="W66" s="30">
        <v>145</v>
      </c>
      <c r="X66" s="30"/>
      <c r="Y66" s="30"/>
      <c r="Z66" s="30"/>
      <c r="AA66" s="30"/>
      <c r="AB66" s="30"/>
      <c r="AC66" s="30"/>
      <c r="AD66" s="30"/>
      <c r="AE66" s="40"/>
    </row>
    <row r="67" spans="2:31" x14ac:dyDescent="0.25">
      <c r="B67" s="38" t="s">
        <v>72</v>
      </c>
      <c r="C67" s="26" t="s">
        <v>72</v>
      </c>
      <c r="D67" s="27"/>
      <c r="E67" s="28"/>
      <c r="F67" s="27"/>
      <c r="G67" s="28"/>
      <c r="H67" s="27"/>
      <c r="I67" s="28"/>
      <c r="J67" s="27"/>
      <c r="K67" s="28"/>
      <c r="L67" s="27"/>
      <c r="M67" s="28"/>
      <c r="N67" s="27"/>
      <c r="O67" s="28"/>
      <c r="P67" s="27"/>
      <c r="Q67" s="28"/>
      <c r="R67" s="33">
        <v>504</v>
      </c>
      <c r="S67" s="28"/>
      <c r="T67" s="27"/>
      <c r="U67" s="28"/>
      <c r="V67" s="27"/>
      <c r="W67" s="28"/>
      <c r="X67" s="27"/>
      <c r="Y67" s="28"/>
      <c r="Z67" s="27"/>
      <c r="AA67" s="28"/>
      <c r="AB67" s="27"/>
      <c r="AC67" s="28"/>
      <c r="AD67" s="27"/>
      <c r="AE67" s="37"/>
    </row>
    <row r="68" spans="2:31" x14ac:dyDescent="0.25">
      <c r="B68" s="39" t="s">
        <v>126</v>
      </c>
      <c r="C68" s="29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4">
        <v>504</v>
      </c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40"/>
    </row>
    <row r="69" spans="2:31" x14ac:dyDescent="0.25">
      <c r="B69" s="38" t="s">
        <v>73</v>
      </c>
      <c r="C69" s="26" t="s">
        <v>74</v>
      </c>
      <c r="D69" s="27"/>
      <c r="E69" s="28"/>
      <c r="F69" s="27"/>
      <c r="G69" s="28"/>
      <c r="H69" s="27"/>
      <c r="I69" s="28"/>
      <c r="J69" s="27"/>
      <c r="K69" s="28"/>
      <c r="L69" s="27"/>
      <c r="M69" s="28"/>
      <c r="N69" s="27"/>
      <c r="O69" s="28"/>
      <c r="P69" s="27"/>
      <c r="Q69" s="28"/>
      <c r="R69" s="33"/>
      <c r="S69" s="28"/>
      <c r="T69" s="27"/>
      <c r="U69" s="28"/>
      <c r="V69" s="27"/>
      <c r="W69" s="28"/>
      <c r="X69" s="27"/>
      <c r="Y69" s="28"/>
      <c r="Z69" s="27">
        <v>230182.6</v>
      </c>
      <c r="AA69" s="28"/>
      <c r="AB69" s="27"/>
      <c r="AC69" s="28"/>
      <c r="AD69" s="27"/>
      <c r="AE69" s="37"/>
    </row>
    <row r="70" spans="2:31" x14ac:dyDescent="0.25">
      <c r="B70" s="39" t="s">
        <v>104</v>
      </c>
      <c r="C70" s="29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4"/>
      <c r="S70" s="30"/>
      <c r="T70" s="30"/>
      <c r="U70" s="30"/>
      <c r="V70" s="30"/>
      <c r="W70" s="30"/>
      <c r="X70" s="30"/>
      <c r="Y70" s="30"/>
      <c r="Z70" s="30">
        <v>230182.6</v>
      </c>
      <c r="AA70" s="30"/>
      <c r="AB70" s="30"/>
      <c r="AC70" s="30"/>
      <c r="AD70" s="30"/>
      <c r="AE70" s="40"/>
    </row>
    <row r="71" spans="2:31" ht="15.75" thickBot="1" x14ac:dyDescent="0.3">
      <c r="B71" s="41" t="s">
        <v>105</v>
      </c>
      <c r="C71" s="42"/>
      <c r="D71" s="43">
        <v>57764.130000000005</v>
      </c>
      <c r="E71" s="44">
        <v>46408.41</v>
      </c>
      <c r="F71" s="43">
        <v>2667.38</v>
      </c>
      <c r="G71" s="44">
        <v>17850.350000000002</v>
      </c>
      <c r="H71" s="43">
        <v>19262.75</v>
      </c>
      <c r="I71" s="44">
        <v>32792</v>
      </c>
      <c r="J71" s="43">
        <v>1921.4099999999999</v>
      </c>
      <c r="K71" s="44">
        <v>132637.30000000002</v>
      </c>
      <c r="L71" s="43">
        <v>8381139.8700000001</v>
      </c>
      <c r="M71" s="44">
        <v>1440426.82</v>
      </c>
      <c r="N71" s="43">
        <v>3223.2</v>
      </c>
      <c r="O71" s="44">
        <v>1671263.6500000001</v>
      </c>
      <c r="P71" s="45">
        <v>12231.670000000002</v>
      </c>
      <c r="Q71" s="44">
        <v>15391.27</v>
      </c>
      <c r="R71" s="46">
        <v>874397</v>
      </c>
      <c r="S71" s="44">
        <v>96560.319999999992</v>
      </c>
      <c r="T71" s="43">
        <v>3211893.8399999994</v>
      </c>
      <c r="U71" s="44">
        <v>1336890.5699999998</v>
      </c>
      <c r="V71" s="43">
        <f>V66+V47+V41+V26+V20+V16</f>
        <v>671.68</v>
      </c>
      <c r="W71" s="44">
        <f>W66+W52+W47+W41</f>
        <v>2886.13</v>
      </c>
      <c r="X71" s="43">
        <f>7074.75+X17+X19</f>
        <v>7075.5199999999995</v>
      </c>
      <c r="Y71" s="44">
        <f>Y52+Y47+Y41+Y20+Y16</f>
        <v>7541.25</v>
      </c>
      <c r="Z71" s="43">
        <v>440552.5</v>
      </c>
      <c r="AA71" s="44">
        <v>144</v>
      </c>
      <c r="AB71" s="43">
        <v>237.83</v>
      </c>
      <c r="AC71" s="44">
        <v>688.88</v>
      </c>
      <c r="AD71" s="43"/>
      <c r="AE71" s="47"/>
    </row>
    <row r="74" spans="2:31" x14ac:dyDescent="0.25">
      <c r="B74" t="s">
        <v>75</v>
      </c>
    </row>
    <row r="75" spans="2:31" x14ac:dyDescent="0.25">
      <c r="B75" t="s">
        <v>76</v>
      </c>
    </row>
    <row r="76" spans="2:31" x14ac:dyDescent="0.25">
      <c r="B76" t="s">
        <v>77</v>
      </c>
    </row>
    <row r="77" spans="2:31" x14ac:dyDescent="0.25">
      <c r="B77" t="s">
        <v>127</v>
      </c>
    </row>
    <row r="80" spans="2:31" x14ac:dyDescent="0.25">
      <c r="B80" s="76" t="s">
        <v>130</v>
      </c>
    </row>
    <row r="81" spans="2:25" ht="15.75" thickBot="1" x14ac:dyDescent="0.3"/>
    <row r="82" spans="2:25" x14ac:dyDescent="0.25">
      <c r="B82" s="59"/>
      <c r="C82" s="60"/>
      <c r="D82" s="60"/>
      <c r="E82" s="79" t="s">
        <v>162</v>
      </c>
      <c r="F82" s="80"/>
      <c r="G82" s="81" t="s">
        <v>131</v>
      </c>
      <c r="H82" s="79" t="s">
        <v>163</v>
      </c>
      <c r="I82" s="80"/>
      <c r="J82" s="81" t="s">
        <v>160</v>
      </c>
      <c r="K82" s="79" t="s">
        <v>164</v>
      </c>
      <c r="L82" s="80"/>
      <c r="M82" s="81" t="s">
        <v>158</v>
      </c>
      <c r="N82" s="79" t="s">
        <v>165</v>
      </c>
      <c r="O82" s="80"/>
      <c r="P82" s="81" t="s">
        <v>159</v>
      </c>
      <c r="Q82" s="79" t="s">
        <v>166</v>
      </c>
      <c r="R82" s="80"/>
      <c r="S82" s="81" t="s">
        <v>132</v>
      </c>
      <c r="T82" s="79" t="s">
        <v>167</v>
      </c>
      <c r="U82" s="80"/>
      <c r="V82" s="81" t="s">
        <v>161</v>
      </c>
      <c r="W82" s="79" t="s">
        <v>168</v>
      </c>
      <c r="X82" s="80"/>
      <c r="Y82" s="83" t="s">
        <v>133</v>
      </c>
    </row>
    <row r="83" spans="2:25" x14ac:dyDescent="0.25">
      <c r="B83" s="61" t="s">
        <v>13</v>
      </c>
      <c r="C83" s="23" t="s">
        <v>14</v>
      </c>
      <c r="D83" s="23" t="s">
        <v>15</v>
      </c>
      <c r="E83" s="23" t="s">
        <v>16</v>
      </c>
      <c r="F83" s="23" t="s">
        <v>17</v>
      </c>
      <c r="G83" s="82"/>
      <c r="H83" s="23" t="s">
        <v>16</v>
      </c>
      <c r="I83" s="23" t="s">
        <v>17</v>
      </c>
      <c r="J83" s="82"/>
      <c r="K83" s="23" t="s">
        <v>16</v>
      </c>
      <c r="L83" s="23" t="s">
        <v>17</v>
      </c>
      <c r="M83" s="82"/>
      <c r="N83" s="23" t="s">
        <v>16</v>
      </c>
      <c r="O83" s="23" t="s">
        <v>17</v>
      </c>
      <c r="P83" s="82"/>
      <c r="Q83" s="23" t="s">
        <v>16</v>
      </c>
      <c r="R83" s="23" t="s">
        <v>17</v>
      </c>
      <c r="S83" s="82"/>
      <c r="T83" s="23" t="s">
        <v>16</v>
      </c>
      <c r="U83" s="23" t="s">
        <v>17</v>
      </c>
      <c r="V83" s="82"/>
      <c r="W83" s="23" t="s">
        <v>16</v>
      </c>
      <c r="X83" s="23" t="s">
        <v>17</v>
      </c>
      <c r="Y83" s="84"/>
    </row>
    <row r="84" spans="2:25" x14ac:dyDescent="0.25">
      <c r="B84" s="38" t="s">
        <v>18</v>
      </c>
      <c r="C84" s="25" t="s">
        <v>19</v>
      </c>
      <c r="D84" s="48" t="s">
        <v>120</v>
      </c>
      <c r="E84" s="27"/>
      <c r="F84" s="27"/>
      <c r="G84" s="72"/>
      <c r="H84" s="27"/>
      <c r="I84" s="27"/>
      <c r="J84" s="72"/>
      <c r="K84" s="27"/>
      <c r="L84" s="27"/>
      <c r="M84" s="72"/>
      <c r="N84" s="27"/>
      <c r="O84" s="27"/>
      <c r="P84" s="72"/>
      <c r="Q84" s="27"/>
      <c r="R84" s="27"/>
      <c r="S84" s="72"/>
      <c r="T84" s="27"/>
      <c r="U84" s="27"/>
      <c r="V84" s="72"/>
      <c r="W84" s="27">
        <v>8.75</v>
      </c>
      <c r="X84" s="27"/>
      <c r="Y84" s="74">
        <v>8.75</v>
      </c>
    </row>
    <row r="85" spans="2:25" x14ac:dyDescent="0.25">
      <c r="B85" s="38"/>
      <c r="C85" s="25"/>
      <c r="D85" s="49" t="s">
        <v>116</v>
      </c>
      <c r="E85" s="50"/>
      <c r="F85" s="50"/>
      <c r="G85" s="73"/>
      <c r="H85" s="50"/>
      <c r="I85" s="50"/>
      <c r="J85" s="73"/>
      <c r="K85" s="50"/>
      <c r="L85" s="50"/>
      <c r="M85" s="73"/>
      <c r="N85" s="50"/>
      <c r="O85" s="50"/>
      <c r="P85" s="73"/>
      <c r="Q85" s="50"/>
      <c r="R85" s="50"/>
      <c r="S85" s="73"/>
      <c r="T85" s="50"/>
      <c r="U85" s="50"/>
      <c r="V85" s="73"/>
      <c r="W85" s="50">
        <v>215</v>
      </c>
      <c r="X85" s="50"/>
      <c r="Y85" s="75">
        <v>215</v>
      </c>
    </row>
    <row r="86" spans="2:25" x14ac:dyDescent="0.25">
      <c r="B86" s="38"/>
      <c r="C86" s="25" t="s">
        <v>20</v>
      </c>
      <c r="D86" s="48" t="s">
        <v>120</v>
      </c>
      <c r="E86" s="27"/>
      <c r="F86" s="27">
        <v>14960.53</v>
      </c>
      <c r="G86" s="72">
        <v>14960.53</v>
      </c>
      <c r="H86" s="27"/>
      <c r="I86" s="27">
        <v>246.84</v>
      </c>
      <c r="J86" s="72">
        <v>246.84</v>
      </c>
      <c r="K86" s="27"/>
      <c r="L86" s="27"/>
      <c r="M86" s="72"/>
      <c r="N86" s="27">
        <v>13.8</v>
      </c>
      <c r="O86" s="27"/>
      <c r="P86" s="72">
        <v>13.8</v>
      </c>
      <c r="Q86" s="27"/>
      <c r="R86" s="27"/>
      <c r="S86" s="72"/>
      <c r="T86" s="27"/>
      <c r="U86" s="27"/>
      <c r="V86" s="72"/>
      <c r="W86" s="27"/>
      <c r="X86" s="27"/>
      <c r="Y86" s="74"/>
    </row>
    <row r="87" spans="2:25" x14ac:dyDescent="0.25">
      <c r="B87" s="38"/>
      <c r="C87" s="25"/>
      <c r="D87" s="49" t="s">
        <v>116</v>
      </c>
      <c r="E87" s="50"/>
      <c r="F87" s="50"/>
      <c r="G87" s="73"/>
      <c r="H87" s="50"/>
      <c r="I87" s="50"/>
      <c r="J87" s="73"/>
      <c r="K87" s="50"/>
      <c r="L87" s="50"/>
      <c r="M87" s="73"/>
      <c r="N87" s="50">
        <v>1977.31</v>
      </c>
      <c r="O87" s="50"/>
      <c r="P87" s="73">
        <v>1977.31</v>
      </c>
      <c r="Q87" s="50"/>
      <c r="R87" s="50"/>
      <c r="S87" s="73"/>
      <c r="T87" s="50"/>
      <c r="U87" s="50"/>
      <c r="V87" s="73"/>
      <c r="W87" s="50"/>
      <c r="X87" s="50"/>
      <c r="Y87" s="75"/>
    </row>
    <row r="88" spans="2:25" x14ac:dyDescent="0.25">
      <c r="B88" s="38"/>
      <c r="C88" s="25" t="s">
        <v>21</v>
      </c>
      <c r="D88" s="48" t="s">
        <v>120</v>
      </c>
      <c r="E88" s="27"/>
      <c r="F88" s="27">
        <v>1021.96</v>
      </c>
      <c r="G88" s="72">
        <v>1021.96</v>
      </c>
      <c r="H88" s="27"/>
      <c r="I88" s="27">
        <v>108.3</v>
      </c>
      <c r="J88" s="72">
        <v>108.3</v>
      </c>
      <c r="K88" s="27"/>
      <c r="L88" s="27"/>
      <c r="M88" s="72"/>
      <c r="N88" s="27">
        <v>9.06</v>
      </c>
      <c r="O88" s="27"/>
      <c r="P88" s="72">
        <v>9.06</v>
      </c>
      <c r="Q88" s="27"/>
      <c r="R88" s="27"/>
      <c r="S88" s="72"/>
      <c r="T88" s="27"/>
      <c r="U88" s="27"/>
      <c r="V88" s="72"/>
      <c r="W88" s="27"/>
      <c r="X88" s="27"/>
      <c r="Y88" s="74"/>
    </row>
    <row r="89" spans="2:25" x14ac:dyDescent="0.25">
      <c r="B89" s="38"/>
      <c r="C89" s="25"/>
      <c r="D89" s="49" t="s">
        <v>116</v>
      </c>
      <c r="E89" s="50"/>
      <c r="F89" s="50"/>
      <c r="G89" s="73"/>
      <c r="H89" s="50"/>
      <c r="I89" s="50"/>
      <c r="J89" s="73"/>
      <c r="K89" s="50"/>
      <c r="L89" s="50"/>
      <c r="M89" s="73"/>
      <c r="N89" s="50">
        <v>11251</v>
      </c>
      <c r="O89" s="50"/>
      <c r="P89" s="73">
        <v>11251</v>
      </c>
      <c r="Q89" s="50"/>
      <c r="R89" s="50"/>
      <c r="S89" s="73"/>
      <c r="T89" s="50"/>
      <c r="U89" s="50"/>
      <c r="V89" s="73"/>
      <c r="W89" s="50"/>
      <c r="X89" s="50"/>
      <c r="Y89" s="75"/>
    </row>
    <row r="90" spans="2:25" x14ac:dyDescent="0.25">
      <c r="B90" s="38"/>
      <c r="C90" s="25" t="s">
        <v>22</v>
      </c>
      <c r="D90" s="48" t="s">
        <v>120</v>
      </c>
      <c r="E90" s="27"/>
      <c r="F90" s="27"/>
      <c r="G90" s="72"/>
      <c r="H90" s="27"/>
      <c r="I90" s="27"/>
      <c r="J90" s="72"/>
      <c r="K90" s="27">
        <v>0.15</v>
      </c>
      <c r="L90" s="27"/>
      <c r="M90" s="72">
        <v>0.15</v>
      </c>
      <c r="N90" s="27"/>
      <c r="O90" s="27"/>
      <c r="P90" s="72"/>
      <c r="Q90" s="27"/>
      <c r="R90" s="27"/>
      <c r="S90" s="72"/>
      <c r="T90" s="27"/>
      <c r="U90" s="27"/>
      <c r="V90" s="72"/>
      <c r="W90" s="27"/>
      <c r="X90" s="27"/>
      <c r="Y90" s="74"/>
    </row>
    <row r="91" spans="2:25" x14ac:dyDescent="0.25">
      <c r="B91" s="38"/>
      <c r="C91" s="25"/>
      <c r="D91" s="49" t="s">
        <v>116</v>
      </c>
      <c r="E91" s="50"/>
      <c r="F91" s="50"/>
      <c r="G91" s="73"/>
      <c r="H91" s="50"/>
      <c r="I91" s="50"/>
      <c r="J91" s="73"/>
      <c r="K91" s="50">
        <v>2</v>
      </c>
      <c r="L91" s="50"/>
      <c r="M91" s="73">
        <v>2</v>
      </c>
      <c r="N91" s="50"/>
      <c r="O91" s="50"/>
      <c r="P91" s="73"/>
      <c r="Q91" s="50"/>
      <c r="R91" s="50"/>
      <c r="S91" s="73"/>
      <c r="T91" s="50"/>
      <c r="U91" s="50"/>
      <c r="V91" s="73"/>
      <c r="W91" s="50"/>
      <c r="X91" s="50"/>
      <c r="Y91" s="75"/>
    </row>
    <row r="92" spans="2:25" x14ac:dyDescent="0.25">
      <c r="B92" s="38"/>
      <c r="C92" s="25" t="s">
        <v>23</v>
      </c>
      <c r="D92" s="48" t="s">
        <v>120</v>
      </c>
      <c r="E92" s="27"/>
      <c r="F92" s="27">
        <v>8921.6</v>
      </c>
      <c r="G92" s="72">
        <v>8921.6</v>
      </c>
      <c r="H92" s="27"/>
      <c r="I92" s="27">
        <v>199.25</v>
      </c>
      <c r="J92" s="72">
        <v>199.25</v>
      </c>
      <c r="K92" s="27"/>
      <c r="L92" s="27"/>
      <c r="M92" s="72"/>
      <c r="N92" s="27">
        <v>81</v>
      </c>
      <c r="O92" s="27"/>
      <c r="P92" s="72">
        <v>81</v>
      </c>
      <c r="Q92" s="27"/>
      <c r="R92" s="27"/>
      <c r="S92" s="72"/>
      <c r="T92" s="27"/>
      <c r="U92" s="27"/>
      <c r="V92" s="72"/>
      <c r="W92" s="27"/>
      <c r="X92" s="27"/>
      <c r="Y92" s="74"/>
    </row>
    <row r="93" spans="2:25" x14ac:dyDescent="0.25">
      <c r="B93" s="38"/>
      <c r="C93" s="25"/>
      <c r="D93" s="49" t="s">
        <v>116</v>
      </c>
      <c r="E93" s="50"/>
      <c r="F93" s="50"/>
      <c r="G93" s="73"/>
      <c r="H93" s="50"/>
      <c r="I93" s="50"/>
      <c r="J93" s="73"/>
      <c r="K93" s="50"/>
      <c r="L93" s="50"/>
      <c r="M93" s="73"/>
      <c r="N93" s="50">
        <v>41956.19</v>
      </c>
      <c r="O93" s="50"/>
      <c r="P93" s="73">
        <v>41956.19</v>
      </c>
      <c r="Q93" s="50"/>
      <c r="R93" s="50"/>
      <c r="S93" s="73"/>
      <c r="T93" s="50"/>
      <c r="U93" s="50"/>
      <c r="V93" s="73"/>
      <c r="W93" s="50"/>
      <c r="X93" s="50"/>
      <c r="Y93" s="75"/>
    </row>
    <row r="94" spans="2:25" x14ac:dyDescent="0.25">
      <c r="B94" s="38"/>
      <c r="C94" s="25" t="s">
        <v>24</v>
      </c>
      <c r="D94" s="48" t="s">
        <v>120</v>
      </c>
      <c r="E94" s="27"/>
      <c r="F94" s="27">
        <v>676.67</v>
      </c>
      <c r="G94" s="72">
        <v>676.67</v>
      </c>
      <c r="H94" s="27"/>
      <c r="I94" s="27">
        <v>137.55000000000001</v>
      </c>
      <c r="J94" s="72">
        <v>137.55000000000001</v>
      </c>
      <c r="K94" s="27"/>
      <c r="L94" s="27"/>
      <c r="M94" s="72"/>
      <c r="N94" s="27"/>
      <c r="O94" s="27"/>
      <c r="P94" s="72"/>
      <c r="Q94" s="27"/>
      <c r="R94" s="27"/>
      <c r="S94" s="72"/>
      <c r="T94" s="27"/>
      <c r="U94" s="27"/>
      <c r="V94" s="72"/>
      <c r="W94" s="27">
        <v>13.75</v>
      </c>
      <c r="X94" s="27"/>
      <c r="Y94" s="74">
        <v>13.75</v>
      </c>
    </row>
    <row r="95" spans="2:25" x14ac:dyDescent="0.25">
      <c r="B95" s="38"/>
      <c r="C95" s="25"/>
      <c r="D95" s="49" t="s">
        <v>116</v>
      </c>
      <c r="E95" s="50"/>
      <c r="F95" s="50"/>
      <c r="G95" s="73"/>
      <c r="H95" s="50"/>
      <c r="I95" s="50"/>
      <c r="J95" s="73"/>
      <c r="K95" s="50"/>
      <c r="L95" s="50"/>
      <c r="M95" s="73"/>
      <c r="N95" s="50"/>
      <c r="O95" s="50"/>
      <c r="P95" s="73"/>
      <c r="Q95" s="50"/>
      <c r="R95" s="50"/>
      <c r="S95" s="73"/>
      <c r="T95" s="50"/>
      <c r="U95" s="50"/>
      <c r="V95" s="73"/>
      <c r="W95" s="50">
        <v>83</v>
      </c>
      <c r="X95" s="50"/>
      <c r="Y95" s="75">
        <v>83</v>
      </c>
    </row>
    <row r="96" spans="2:25" x14ac:dyDescent="0.25">
      <c r="B96" s="38"/>
      <c r="C96" s="25" t="s">
        <v>25</v>
      </c>
      <c r="D96" s="48" t="s">
        <v>120</v>
      </c>
      <c r="E96" s="27"/>
      <c r="F96" s="27">
        <v>2516.86</v>
      </c>
      <c r="G96" s="72">
        <v>2516.86</v>
      </c>
      <c r="H96" s="27"/>
      <c r="I96" s="27">
        <v>20.64</v>
      </c>
      <c r="J96" s="72">
        <v>20.64</v>
      </c>
      <c r="K96" s="27">
        <v>12.6</v>
      </c>
      <c r="L96" s="27"/>
      <c r="M96" s="72">
        <v>12.6</v>
      </c>
      <c r="N96" s="27">
        <v>2.37</v>
      </c>
      <c r="O96" s="27"/>
      <c r="P96" s="72">
        <v>2.37</v>
      </c>
      <c r="Q96" s="27"/>
      <c r="R96" s="27"/>
      <c r="S96" s="72"/>
      <c r="T96" s="27"/>
      <c r="U96" s="27"/>
      <c r="V96" s="72"/>
      <c r="W96" s="27">
        <v>12.5</v>
      </c>
      <c r="X96" s="27"/>
      <c r="Y96" s="74">
        <v>12.5</v>
      </c>
    </row>
    <row r="97" spans="2:25" x14ac:dyDescent="0.25">
      <c r="B97" s="38"/>
      <c r="C97" s="25"/>
      <c r="D97" s="49" t="s">
        <v>116</v>
      </c>
      <c r="E97" s="50"/>
      <c r="F97" s="50"/>
      <c r="G97" s="73"/>
      <c r="H97" s="50"/>
      <c r="I97" s="50"/>
      <c r="J97" s="73"/>
      <c r="K97" s="50"/>
      <c r="L97" s="50"/>
      <c r="M97" s="73"/>
      <c r="N97" s="50"/>
      <c r="O97" s="50"/>
      <c r="P97" s="73"/>
      <c r="Q97" s="50"/>
      <c r="R97" s="50"/>
      <c r="S97" s="73"/>
      <c r="T97" s="50"/>
      <c r="U97" s="50"/>
      <c r="V97" s="73"/>
      <c r="W97" s="50"/>
      <c r="X97" s="50"/>
      <c r="Y97" s="75"/>
    </row>
    <row r="98" spans="2:25" x14ac:dyDescent="0.25">
      <c r="B98" s="38"/>
      <c r="C98" s="25" t="s">
        <v>26</v>
      </c>
      <c r="D98" s="48" t="s">
        <v>120</v>
      </c>
      <c r="E98" s="27"/>
      <c r="F98" s="27">
        <v>7288.43</v>
      </c>
      <c r="G98" s="72">
        <v>7288.43</v>
      </c>
      <c r="H98" s="27"/>
      <c r="I98" s="27">
        <v>155.57</v>
      </c>
      <c r="J98" s="72">
        <v>155.57</v>
      </c>
      <c r="K98" s="27"/>
      <c r="L98" s="27"/>
      <c r="M98" s="72"/>
      <c r="N98" s="27"/>
      <c r="O98" s="27"/>
      <c r="P98" s="72"/>
      <c r="Q98" s="27"/>
      <c r="R98" s="27"/>
      <c r="S98" s="72"/>
      <c r="T98" s="27"/>
      <c r="U98" s="27"/>
      <c r="V98" s="72"/>
      <c r="W98" s="27"/>
      <c r="X98" s="27"/>
      <c r="Y98" s="74"/>
    </row>
    <row r="99" spans="2:25" x14ac:dyDescent="0.25">
      <c r="B99" s="38"/>
      <c r="C99" s="25"/>
      <c r="D99" s="49" t="s">
        <v>116</v>
      </c>
      <c r="E99" s="50"/>
      <c r="F99" s="50"/>
      <c r="G99" s="73"/>
      <c r="H99" s="50"/>
      <c r="I99" s="50"/>
      <c r="J99" s="73"/>
      <c r="K99" s="50"/>
      <c r="L99" s="50"/>
      <c r="M99" s="73"/>
      <c r="N99" s="50"/>
      <c r="O99" s="50"/>
      <c r="P99" s="73"/>
      <c r="Q99" s="50"/>
      <c r="R99" s="50"/>
      <c r="S99" s="73"/>
      <c r="T99" s="50"/>
      <c r="U99" s="50"/>
      <c r="V99" s="73"/>
      <c r="W99" s="50"/>
      <c r="X99" s="50"/>
      <c r="Y99" s="75"/>
    </row>
    <row r="100" spans="2:25" x14ac:dyDescent="0.25">
      <c r="B100" s="62" t="s">
        <v>134</v>
      </c>
      <c r="C100" s="51"/>
      <c r="D100" s="51"/>
      <c r="E100" s="52"/>
      <c r="F100" s="52">
        <v>35386.050000000003</v>
      </c>
      <c r="G100" s="52">
        <v>35386.050000000003</v>
      </c>
      <c r="H100" s="52"/>
      <c r="I100" s="52">
        <v>868.15000000000009</v>
      </c>
      <c r="J100" s="52">
        <v>868.15000000000009</v>
      </c>
      <c r="K100" s="52">
        <v>12.75</v>
      </c>
      <c r="L100" s="52"/>
      <c r="M100" s="52">
        <v>12.75</v>
      </c>
      <c r="N100" s="52">
        <v>106.23</v>
      </c>
      <c r="O100" s="52"/>
      <c r="P100" s="52">
        <v>106.23</v>
      </c>
      <c r="Q100" s="52"/>
      <c r="R100" s="52"/>
      <c r="S100" s="52"/>
      <c r="T100" s="52"/>
      <c r="U100" s="52"/>
      <c r="V100" s="52"/>
      <c r="W100" s="52">
        <v>35</v>
      </c>
      <c r="X100" s="52"/>
      <c r="Y100" s="63">
        <v>35</v>
      </c>
    </row>
    <row r="101" spans="2:25" x14ac:dyDescent="0.25">
      <c r="B101" s="64" t="s">
        <v>135</v>
      </c>
      <c r="C101" s="53"/>
      <c r="D101" s="53"/>
      <c r="E101" s="54"/>
      <c r="F101" s="54"/>
      <c r="G101" s="54"/>
      <c r="H101" s="54"/>
      <c r="I101" s="54"/>
      <c r="J101" s="54"/>
      <c r="K101" s="54">
        <v>2</v>
      </c>
      <c r="L101" s="54"/>
      <c r="M101" s="54">
        <v>2</v>
      </c>
      <c r="N101" s="54">
        <v>55184.5</v>
      </c>
      <c r="O101" s="54"/>
      <c r="P101" s="54">
        <v>55184.5</v>
      </c>
      <c r="Q101" s="54"/>
      <c r="R101" s="54"/>
      <c r="S101" s="54"/>
      <c r="T101" s="54"/>
      <c r="U101" s="54"/>
      <c r="V101" s="54"/>
      <c r="W101" s="54">
        <v>298</v>
      </c>
      <c r="X101" s="54"/>
      <c r="Y101" s="65">
        <v>298</v>
      </c>
    </row>
    <row r="102" spans="2:25" x14ac:dyDescent="0.25">
      <c r="B102" s="38" t="s">
        <v>27</v>
      </c>
      <c r="C102" s="25" t="s">
        <v>28</v>
      </c>
      <c r="D102" s="48" t="s">
        <v>120</v>
      </c>
      <c r="E102" s="27"/>
      <c r="F102" s="27"/>
      <c r="G102" s="72"/>
      <c r="H102" s="27"/>
      <c r="I102" s="27"/>
      <c r="J102" s="72"/>
      <c r="K102" s="27"/>
      <c r="L102" s="27"/>
      <c r="M102" s="72"/>
      <c r="N102" s="27"/>
      <c r="O102" s="27"/>
      <c r="P102" s="72"/>
      <c r="Q102" s="27"/>
      <c r="R102" s="27"/>
      <c r="S102" s="72"/>
      <c r="T102" s="27"/>
      <c r="U102" s="27"/>
      <c r="V102" s="72"/>
      <c r="W102" s="27"/>
      <c r="X102" s="27"/>
      <c r="Y102" s="74"/>
    </row>
    <row r="103" spans="2:25" x14ac:dyDescent="0.25">
      <c r="B103" s="38"/>
      <c r="C103" s="25"/>
      <c r="D103" s="49" t="s">
        <v>116</v>
      </c>
      <c r="E103" s="50"/>
      <c r="F103" s="50"/>
      <c r="G103" s="73"/>
      <c r="H103" s="50"/>
      <c r="I103" s="50"/>
      <c r="J103" s="73"/>
      <c r="K103" s="50"/>
      <c r="L103" s="50"/>
      <c r="M103" s="73"/>
      <c r="N103" s="50"/>
      <c r="O103" s="50"/>
      <c r="P103" s="73"/>
      <c r="Q103" s="50">
        <v>104338</v>
      </c>
      <c r="R103" s="50"/>
      <c r="S103" s="73">
        <v>104338</v>
      </c>
      <c r="T103" s="50">
        <v>4428.49</v>
      </c>
      <c r="U103" s="50"/>
      <c r="V103" s="73">
        <v>4428.49</v>
      </c>
      <c r="W103" s="50"/>
      <c r="X103" s="50"/>
      <c r="Y103" s="75"/>
    </row>
    <row r="104" spans="2:25" x14ac:dyDescent="0.25">
      <c r="B104" s="38"/>
      <c r="C104" s="25" t="s">
        <v>29</v>
      </c>
      <c r="D104" s="48" t="s">
        <v>120</v>
      </c>
      <c r="E104" s="27"/>
      <c r="F104" s="27"/>
      <c r="G104" s="72"/>
      <c r="H104" s="27"/>
      <c r="I104" s="27"/>
      <c r="J104" s="72"/>
      <c r="K104" s="27"/>
      <c r="L104" s="27"/>
      <c r="M104" s="72"/>
      <c r="N104" s="27"/>
      <c r="O104" s="27"/>
      <c r="P104" s="72"/>
      <c r="Q104" s="27"/>
      <c r="R104" s="27"/>
      <c r="S104" s="72"/>
      <c r="T104" s="27"/>
      <c r="U104" s="27"/>
      <c r="V104" s="72"/>
      <c r="W104" s="31">
        <v>3.4</v>
      </c>
      <c r="X104" s="31"/>
      <c r="Y104" s="74">
        <v>3.4</v>
      </c>
    </row>
    <row r="105" spans="2:25" x14ac:dyDescent="0.25">
      <c r="B105" s="38"/>
      <c r="C105" s="25"/>
      <c r="D105" s="49" t="s">
        <v>116</v>
      </c>
      <c r="E105" s="50"/>
      <c r="F105" s="50"/>
      <c r="G105" s="73"/>
      <c r="H105" s="50"/>
      <c r="I105" s="50"/>
      <c r="J105" s="73"/>
      <c r="K105" s="50"/>
      <c r="L105" s="50"/>
      <c r="M105" s="73"/>
      <c r="N105" s="50"/>
      <c r="O105" s="50"/>
      <c r="P105" s="73"/>
      <c r="Q105" s="50">
        <v>76640.97</v>
      </c>
      <c r="R105" s="50"/>
      <c r="S105" s="73">
        <v>76640.97</v>
      </c>
      <c r="T105" s="50">
        <v>42436.98</v>
      </c>
      <c r="U105" s="50"/>
      <c r="V105" s="73">
        <v>42436.98</v>
      </c>
      <c r="W105" s="50"/>
      <c r="X105" s="50"/>
      <c r="Y105" s="75"/>
    </row>
    <row r="106" spans="2:25" x14ac:dyDescent="0.25">
      <c r="B106" s="38"/>
      <c r="C106" s="25" t="s">
        <v>30</v>
      </c>
      <c r="D106" s="48" t="s">
        <v>120</v>
      </c>
      <c r="E106" s="27"/>
      <c r="F106" s="27"/>
      <c r="G106" s="72"/>
      <c r="H106" s="27"/>
      <c r="I106" s="27"/>
      <c r="J106" s="72"/>
      <c r="K106" s="27"/>
      <c r="L106" s="27"/>
      <c r="M106" s="72"/>
      <c r="N106" s="27"/>
      <c r="O106" s="27"/>
      <c r="P106" s="72"/>
      <c r="Q106" s="27"/>
      <c r="R106" s="27"/>
      <c r="S106" s="72"/>
      <c r="T106" s="27"/>
      <c r="U106" s="27"/>
      <c r="V106" s="72"/>
      <c r="W106" s="31"/>
      <c r="X106" s="31"/>
      <c r="Y106" s="74"/>
    </row>
    <row r="107" spans="2:25" x14ac:dyDescent="0.25">
      <c r="B107" s="38"/>
      <c r="C107" s="25"/>
      <c r="D107" s="49" t="s">
        <v>116</v>
      </c>
      <c r="E107" s="50"/>
      <c r="F107" s="50"/>
      <c r="G107" s="73"/>
      <c r="H107" s="50"/>
      <c r="I107" s="50"/>
      <c r="J107" s="73"/>
      <c r="K107" s="50"/>
      <c r="L107" s="50"/>
      <c r="M107" s="73"/>
      <c r="N107" s="50"/>
      <c r="O107" s="50"/>
      <c r="P107" s="73"/>
      <c r="Q107" s="50">
        <v>10736.95</v>
      </c>
      <c r="R107" s="50"/>
      <c r="S107" s="73">
        <v>10736.95</v>
      </c>
      <c r="T107" s="50">
        <v>4361.4799999999996</v>
      </c>
      <c r="U107" s="50"/>
      <c r="V107" s="73">
        <v>4361.4799999999996</v>
      </c>
      <c r="W107" s="50"/>
      <c r="X107" s="50"/>
      <c r="Y107" s="75"/>
    </row>
    <row r="108" spans="2:25" x14ac:dyDescent="0.25">
      <c r="B108" s="62" t="s">
        <v>136</v>
      </c>
      <c r="C108" s="51"/>
      <c r="D108" s="51"/>
      <c r="E108" s="52"/>
      <c r="F108" s="52"/>
      <c r="G108" s="52"/>
      <c r="H108" s="52"/>
      <c r="I108" s="52"/>
      <c r="J108" s="52"/>
      <c r="K108" s="52"/>
      <c r="L108" s="52"/>
      <c r="M108" s="52"/>
      <c r="N108" s="52"/>
      <c r="O108" s="52"/>
      <c r="P108" s="52"/>
      <c r="Q108" s="52"/>
      <c r="R108" s="52"/>
      <c r="S108" s="52"/>
      <c r="T108" s="52"/>
      <c r="U108" s="52"/>
      <c r="V108" s="52"/>
      <c r="W108" s="55">
        <v>3.4</v>
      </c>
      <c r="X108" s="55"/>
      <c r="Y108" s="63">
        <v>3.4</v>
      </c>
    </row>
    <row r="109" spans="2:25" x14ac:dyDescent="0.25">
      <c r="B109" s="64" t="s">
        <v>137</v>
      </c>
      <c r="C109" s="53"/>
      <c r="D109" s="53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>
        <v>191715.92</v>
      </c>
      <c r="R109" s="54"/>
      <c r="S109" s="54">
        <v>191715.92</v>
      </c>
      <c r="T109" s="54">
        <v>51226.95</v>
      </c>
      <c r="U109" s="54"/>
      <c r="V109" s="54">
        <v>51226.95</v>
      </c>
      <c r="W109" s="54"/>
      <c r="X109" s="54"/>
      <c r="Y109" s="65"/>
    </row>
    <row r="110" spans="2:25" x14ac:dyDescent="0.25">
      <c r="B110" s="38" t="s">
        <v>32</v>
      </c>
      <c r="C110" s="25" t="s">
        <v>34</v>
      </c>
      <c r="D110" s="48" t="s">
        <v>120</v>
      </c>
      <c r="E110" s="27"/>
      <c r="F110" s="27">
        <v>21.09</v>
      </c>
      <c r="G110" s="72">
        <v>21.09</v>
      </c>
      <c r="H110" s="27"/>
      <c r="I110" s="27"/>
      <c r="J110" s="72"/>
      <c r="K110" s="27"/>
      <c r="L110" s="27"/>
      <c r="M110" s="72"/>
      <c r="N110" s="27"/>
      <c r="O110" s="27"/>
      <c r="P110" s="72"/>
      <c r="Q110" s="27"/>
      <c r="R110" s="27"/>
      <c r="S110" s="72"/>
      <c r="T110" s="27">
        <v>54</v>
      </c>
      <c r="U110" s="27"/>
      <c r="V110" s="72">
        <v>54</v>
      </c>
      <c r="W110" s="27"/>
      <c r="X110" s="27"/>
      <c r="Y110" s="74"/>
    </row>
    <row r="111" spans="2:25" x14ac:dyDescent="0.25">
      <c r="B111" s="38"/>
      <c r="C111" s="25"/>
      <c r="D111" s="49" t="s">
        <v>116</v>
      </c>
      <c r="E111" s="50"/>
      <c r="F111" s="50"/>
      <c r="G111" s="73"/>
      <c r="H111" s="50"/>
      <c r="I111" s="50"/>
      <c r="J111" s="73"/>
      <c r="K111" s="50"/>
      <c r="L111" s="50"/>
      <c r="M111" s="73"/>
      <c r="N111" s="50"/>
      <c r="O111" s="50"/>
      <c r="P111" s="73"/>
      <c r="Q111" s="50"/>
      <c r="R111" s="50"/>
      <c r="S111" s="73"/>
      <c r="T111" s="50"/>
      <c r="U111" s="50"/>
      <c r="V111" s="73"/>
      <c r="W111" s="50"/>
      <c r="X111" s="50"/>
      <c r="Y111" s="75"/>
    </row>
    <row r="112" spans="2:25" x14ac:dyDescent="0.25">
      <c r="B112" s="38"/>
      <c r="C112" s="25" t="s">
        <v>35</v>
      </c>
      <c r="D112" s="48" t="s">
        <v>120</v>
      </c>
      <c r="E112" s="27"/>
      <c r="F112" s="27"/>
      <c r="G112" s="72"/>
      <c r="H112" s="27"/>
      <c r="I112" s="27"/>
      <c r="J112" s="72"/>
      <c r="K112" s="27"/>
      <c r="L112" s="27"/>
      <c r="M112" s="72"/>
      <c r="N112" s="27"/>
      <c r="O112" s="27"/>
      <c r="P112" s="72"/>
      <c r="Q112" s="27"/>
      <c r="R112" s="27"/>
      <c r="S112" s="72"/>
      <c r="T112" s="27">
        <v>161</v>
      </c>
      <c r="U112" s="27"/>
      <c r="V112" s="72">
        <v>161</v>
      </c>
      <c r="W112" s="27"/>
      <c r="X112" s="27"/>
      <c r="Y112" s="74"/>
    </row>
    <row r="113" spans="2:25" x14ac:dyDescent="0.25">
      <c r="B113" s="38"/>
      <c r="C113" s="25"/>
      <c r="D113" s="49" t="s">
        <v>116</v>
      </c>
      <c r="E113" s="50"/>
      <c r="F113" s="50"/>
      <c r="G113" s="73"/>
      <c r="H113" s="50"/>
      <c r="I113" s="50"/>
      <c r="J113" s="73"/>
      <c r="K113" s="50"/>
      <c r="L113" s="50"/>
      <c r="M113" s="73"/>
      <c r="N113" s="50"/>
      <c r="O113" s="50"/>
      <c r="P113" s="73"/>
      <c r="Q113" s="50"/>
      <c r="R113" s="50"/>
      <c r="S113" s="73"/>
      <c r="T113" s="50"/>
      <c r="U113" s="50"/>
      <c r="V113" s="73"/>
      <c r="W113" s="50"/>
      <c r="X113" s="50"/>
      <c r="Y113" s="75"/>
    </row>
    <row r="114" spans="2:25" x14ac:dyDescent="0.25">
      <c r="B114" s="62" t="s">
        <v>138</v>
      </c>
      <c r="C114" s="51"/>
      <c r="D114" s="51"/>
      <c r="E114" s="52"/>
      <c r="F114" s="52">
        <v>21.09</v>
      </c>
      <c r="G114" s="52">
        <v>21.09</v>
      </c>
      <c r="H114" s="52"/>
      <c r="I114" s="52"/>
      <c r="J114" s="52"/>
      <c r="K114" s="52"/>
      <c r="L114" s="52"/>
      <c r="M114" s="52"/>
      <c r="N114" s="52"/>
      <c r="O114" s="52"/>
      <c r="P114" s="52"/>
      <c r="Q114" s="52"/>
      <c r="R114" s="52"/>
      <c r="S114" s="52"/>
      <c r="T114" s="52">
        <v>215</v>
      </c>
      <c r="U114" s="52"/>
      <c r="V114" s="52">
        <v>215</v>
      </c>
      <c r="W114" s="52"/>
      <c r="X114" s="52"/>
      <c r="Y114" s="63"/>
    </row>
    <row r="115" spans="2:25" x14ac:dyDescent="0.25">
      <c r="B115" s="64" t="s">
        <v>139</v>
      </c>
      <c r="C115" s="53"/>
      <c r="D115" s="53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4"/>
      <c r="P115" s="54"/>
      <c r="Q115" s="54"/>
      <c r="R115" s="54"/>
      <c r="S115" s="54"/>
      <c r="T115" s="54"/>
      <c r="U115" s="54"/>
      <c r="V115" s="54"/>
      <c r="W115" s="54"/>
      <c r="X115" s="54"/>
      <c r="Y115" s="65"/>
    </row>
    <row r="116" spans="2:25" x14ac:dyDescent="0.25">
      <c r="B116" s="38" t="s">
        <v>36</v>
      </c>
      <c r="C116" s="25" t="s">
        <v>37</v>
      </c>
      <c r="D116" s="48" t="s">
        <v>120</v>
      </c>
      <c r="E116" s="27"/>
      <c r="F116" s="27"/>
      <c r="G116" s="72"/>
      <c r="H116" s="27"/>
      <c r="I116" s="27"/>
      <c r="J116" s="72"/>
      <c r="K116" s="27"/>
      <c r="L116" s="27">
        <v>500</v>
      </c>
      <c r="M116" s="72">
        <v>500</v>
      </c>
      <c r="N116" s="27"/>
      <c r="O116" s="27"/>
      <c r="P116" s="72"/>
      <c r="Q116" s="27">
        <v>250</v>
      </c>
      <c r="R116" s="27">
        <v>200</v>
      </c>
      <c r="S116" s="72">
        <v>450</v>
      </c>
      <c r="T116" s="27"/>
      <c r="U116" s="27"/>
      <c r="V116" s="72"/>
      <c r="W116" s="27"/>
      <c r="X116" s="27"/>
      <c r="Y116" s="74"/>
    </row>
    <row r="117" spans="2:25" x14ac:dyDescent="0.25">
      <c r="B117" s="38"/>
      <c r="C117" s="25"/>
      <c r="D117" s="49" t="s">
        <v>116</v>
      </c>
      <c r="E117" s="50"/>
      <c r="F117" s="50"/>
      <c r="G117" s="73"/>
      <c r="H117" s="50"/>
      <c r="I117" s="50"/>
      <c r="J117" s="73"/>
      <c r="K117" s="50"/>
      <c r="L117" s="50">
        <v>40</v>
      </c>
      <c r="M117" s="73">
        <v>40</v>
      </c>
      <c r="N117" s="50"/>
      <c r="O117" s="50"/>
      <c r="P117" s="73"/>
      <c r="Q117" s="50">
        <v>1700</v>
      </c>
      <c r="R117" s="50">
        <v>80</v>
      </c>
      <c r="S117" s="73">
        <v>1780</v>
      </c>
      <c r="T117" s="50"/>
      <c r="U117" s="50"/>
      <c r="V117" s="73"/>
      <c r="W117" s="50"/>
      <c r="X117" s="50"/>
      <c r="Y117" s="75"/>
    </row>
    <row r="118" spans="2:25" x14ac:dyDescent="0.25">
      <c r="B118" s="62" t="s">
        <v>140</v>
      </c>
      <c r="C118" s="51"/>
      <c r="D118" s="51"/>
      <c r="E118" s="52"/>
      <c r="F118" s="52"/>
      <c r="G118" s="52"/>
      <c r="H118" s="52"/>
      <c r="I118" s="52"/>
      <c r="J118" s="52"/>
      <c r="K118" s="52"/>
      <c r="L118" s="52">
        <v>500</v>
      </c>
      <c r="M118" s="52">
        <v>500</v>
      </c>
      <c r="N118" s="52"/>
      <c r="O118" s="52"/>
      <c r="P118" s="52"/>
      <c r="Q118" s="52">
        <v>250</v>
      </c>
      <c r="R118" s="52">
        <v>200</v>
      </c>
      <c r="S118" s="52">
        <v>450</v>
      </c>
      <c r="T118" s="52"/>
      <c r="U118" s="52"/>
      <c r="V118" s="52"/>
      <c r="W118" s="52"/>
      <c r="X118" s="52"/>
      <c r="Y118" s="63"/>
    </row>
    <row r="119" spans="2:25" x14ac:dyDescent="0.25">
      <c r="B119" s="64" t="s">
        <v>141</v>
      </c>
      <c r="C119" s="53"/>
      <c r="D119" s="53"/>
      <c r="E119" s="54"/>
      <c r="F119" s="54"/>
      <c r="G119" s="54"/>
      <c r="H119" s="54"/>
      <c r="I119" s="54"/>
      <c r="J119" s="54"/>
      <c r="K119" s="54"/>
      <c r="L119" s="54">
        <v>40</v>
      </c>
      <c r="M119" s="54">
        <v>40</v>
      </c>
      <c r="N119" s="54"/>
      <c r="O119" s="54"/>
      <c r="P119" s="54"/>
      <c r="Q119" s="54">
        <v>1700</v>
      </c>
      <c r="R119" s="54">
        <v>80</v>
      </c>
      <c r="S119" s="54">
        <v>1780</v>
      </c>
      <c r="T119" s="54"/>
      <c r="U119" s="54"/>
      <c r="V119" s="54"/>
      <c r="W119" s="54"/>
      <c r="X119" s="54"/>
      <c r="Y119" s="65"/>
    </row>
    <row r="120" spans="2:25" x14ac:dyDescent="0.25">
      <c r="B120" s="38" t="s">
        <v>40</v>
      </c>
      <c r="C120" s="25" t="s">
        <v>41</v>
      </c>
      <c r="D120" s="48" t="s">
        <v>120</v>
      </c>
      <c r="E120" s="27"/>
      <c r="F120" s="27">
        <v>6.34</v>
      </c>
      <c r="G120" s="72">
        <v>6.34</v>
      </c>
      <c r="H120" s="27"/>
      <c r="I120" s="27"/>
      <c r="J120" s="72"/>
      <c r="K120" s="27"/>
      <c r="L120" s="27"/>
      <c r="M120" s="72"/>
      <c r="N120" s="27">
        <v>261.10000000000002</v>
      </c>
      <c r="O120" s="27">
        <v>16.600000000000001</v>
      </c>
      <c r="P120" s="72">
        <v>277.70000000000005</v>
      </c>
      <c r="Q120" s="27">
        <v>34829.839999999997</v>
      </c>
      <c r="R120" s="27"/>
      <c r="S120" s="72">
        <v>34829.839999999997</v>
      </c>
      <c r="T120" s="27"/>
      <c r="U120" s="27"/>
      <c r="V120" s="72"/>
      <c r="W120" s="27">
        <v>1027.98</v>
      </c>
      <c r="X120" s="27"/>
      <c r="Y120" s="74">
        <v>1027.98</v>
      </c>
    </row>
    <row r="121" spans="2:25" x14ac:dyDescent="0.25">
      <c r="B121" s="38"/>
      <c r="C121" s="25"/>
      <c r="D121" s="49" t="s">
        <v>116</v>
      </c>
      <c r="E121" s="50"/>
      <c r="F121" s="50"/>
      <c r="G121" s="73"/>
      <c r="H121" s="50"/>
      <c r="I121" s="50"/>
      <c r="J121" s="73"/>
      <c r="K121" s="50"/>
      <c r="L121" s="50"/>
      <c r="M121" s="73"/>
      <c r="N121" s="50">
        <v>4083</v>
      </c>
      <c r="O121" s="50"/>
      <c r="P121" s="73">
        <v>4083</v>
      </c>
      <c r="Q121" s="50">
        <v>31188.25</v>
      </c>
      <c r="R121" s="50"/>
      <c r="S121" s="73">
        <v>31188.25</v>
      </c>
      <c r="T121" s="50"/>
      <c r="U121" s="50"/>
      <c r="V121" s="73"/>
      <c r="W121" s="50">
        <v>3336.56</v>
      </c>
      <c r="X121" s="50"/>
      <c r="Y121" s="75">
        <v>3336.56</v>
      </c>
    </row>
    <row r="122" spans="2:25" x14ac:dyDescent="0.25">
      <c r="B122" s="38"/>
      <c r="C122" s="25" t="s">
        <v>42</v>
      </c>
      <c r="D122" s="48" t="s">
        <v>120</v>
      </c>
      <c r="E122" s="27"/>
      <c r="F122" s="27"/>
      <c r="G122" s="72"/>
      <c r="H122" s="27"/>
      <c r="I122" s="27"/>
      <c r="J122" s="72"/>
      <c r="K122" s="27"/>
      <c r="L122" s="27"/>
      <c r="M122" s="72"/>
      <c r="N122" s="27"/>
      <c r="O122" s="27">
        <v>22.43</v>
      </c>
      <c r="P122" s="72">
        <v>22.43</v>
      </c>
      <c r="Q122" s="27"/>
      <c r="R122" s="27"/>
      <c r="S122" s="72"/>
      <c r="T122" s="27"/>
      <c r="U122" s="27"/>
      <c r="V122" s="72"/>
      <c r="W122" s="27">
        <v>52.14</v>
      </c>
      <c r="X122" s="27">
        <v>39</v>
      </c>
      <c r="Y122" s="74">
        <v>91.14</v>
      </c>
    </row>
    <row r="123" spans="2:25" x14ac:dyDescent="0.25">
      <c r="B123" s="38"/>
      <c r="C123" s="25"/>
      <c r="D123" s="49" t="s">
        <v>116</v>
      </c>
      <c r="E123" s="50"/>
      <c r="F123" s="50"/>
      <c r="G123" s="73"/>
      <c r="H123" s="50"/>
      <c r="I123" s="50"/>
      <c r="J123" s="73"/>
      <c r="K123" s="50"/>
      <c r="L123" s="50"/>
      <c r="M123" s="73"/>
      <c r="N123" s="50">
        <v>2</v>
      </c>
      <c r="O123" s="50"/>
      <c r="P123" s="73">
        <v>2</v>
      </c>
      <c r="Q123" s="50">
        <v>133045</v>
      </c>
      <c r="R123" s="50"/>
      <c r="S123" s="73">
        <v>133045</v>
      </c>
      <c r="T123" s="50"/>
      <c r="U123" s="50"/>
      <c r="V123" s="73"/>
      <c r="W123" s="50"/>
      <c r="X123" s="50"/>
      <c r="Y123" s="75"/>
    </row>
    <row r="124" spans="2:25" x14ac:dyDescent="0.25">
      <c r="B124" s="38"/>
      <c r="C124" s="25" t="s">
        <v>43</v>
      </c>
      <c r="D124" s="48" t="s">
        <v>120</v>
      </c>
      <c r="E124" s="27"/>
      <c r="F124" s="27"/>
      <c r="G124" s="72"/>
      <c r="H124" s="27"/>
      <c r="I124" s="27"/>
      <c r="J124" s="72"/>
      <c r="K124" s="27"/>
      <c r="L124" s="27"/>
      <c r="M124" s="72"/>
      <c r="N124" s="27"/>
      <c r="O124" s="27">
        <v>0.8</v>
      </c>
      <c r="P124" s="72">
        <v>0.8</v>
      </c>
      <c r="Q124" s="27">
        <v>11022</v>
      </c>
      <c r="R124" s="27"/>
      <c r="S124" s="72">
        <v>11022</v>
      </c>
      <c r="T124" s="27"/>
      <c r="U124" s="27"/>
      <c r="V124" s="72"/>
      <c r="W124" s="27">
        <v>878.12</v>
      </c>
      <c r="X124" s="27">
        <v>1.42</v>
      </c>
      <c r="Y124" s="74">
        <v>879.54</v>
      </c>
    </row>
    <row r="125" spans="2:25" x14ac:dyDescent="0.25">
      <c r="B125" s="38"/>
      <c r="C125" s="25"/>
      <c r="D125" s="49" t="s">
        <v>116</v>
      </c>
      <c r="E125" s="50"/>
      <c r="F125" s="50"/>
      <c r="G125" s="73"/>
      <c r="H125" s="50"/>
      <c r="I125" s="50"/>
      <c r="J125" s="73"/>
      <c r="K125" s="50"/>
      <c r="L125" s="50"/>
      <c r="M125" s="73"/>
      <c r="N125" s="50"/>
      <c r="O125" s="50"/>
      <c r="P125" s="73"/>
      <c r="Q125" s="50">
        <v>110233</v>
      </c>
      <c r="R125" s="50"/>
      <c r="S125" s="73">
        <v>110233</v>
      </c>
      <c r="T125" s="50"/>
      <c r="U125" s="50"/>
      <c r="V125" s="73"/>
      <c r="W125" s="50"/>
      <c r="X125" s="50"/>
      <c r="Y125" s="75"/>
    </row>
    <row r="126" spans="2:25" x14ac:dyDescent="0.25">
      <c r="B126" s="38"/>
      <c r="C126" s="25" t="s">
        <v>44</v>
      </c>
      <c r="D126" s="48" t="s">
        <v>120</v>
      </c>
      <c r="E126" s="27"/>
      <c r="F126" s="27"/>
      <c r="G126" s="72"/>
      <c r="H126" s="27"/>
      <c r="I126" s="27"/>
      <c r="J126" s="72"/>
      <c r="K126" s="27"/>
      <c r="L126" s="27"/>
      <c r="M126" s="72"/>
      <c r="N126" s="27"/>
      <c r="O126" s="27">
        <v>3.1</v>
      </c>
      <c r="P126" s="72">
        <v>3.1</v>
      </c>
      <c r="Q126" s="27">
        <v>74077</v>
      </c>
      <c r="R126" s="27"/>
      <c r="S126" s="72">
        <v>74077</v>
      </c>
      <c r="T126" s="27"/>
      <c r="U126" s="27"/>
      <c r="V126" s="72"/>
      <c r="W126" s="27"/>
      <c r="X126" s="27"/>
      <c r="Y126" s="74"/>
    </row>
    <row r="127" spans="2:25" x14ac:dyDescent="0.25">
      <c r="B127" s="38"/>
      <c r="C127" s="25"/>
      <c r="D127" s="49" t="s">
        <v>116</v>
      </c>
      <c r="E127" s="50"/>
      <c r="F127" s="50"/>
      <c r="G127" s="73"/>
      <c r="H127" s="50"/>
      <c r="I127" s="50"/>
      <c r="J127" s="73"/>
      <c r="K127" s="50"/>
      <c r="L127" s="50"/>
      <c r="M127" s="73"/>
      <c r="N127" s="50"/>
      <c r="O127" s="50"/>
      <c r="P127" s="73"/>
      <c r="Q127" s="50">
        <v>37038</v>
      </c>
      <c r="R127" s="50"/>
      <c r="S127" s="73">
        <v>37038</v>
      </c>
      <c r="T127" s="50"/>
      <c r="U127" s="50"/>
      <c r="V127" s="73"/>
      <c r="W127" s="50"/>
      <c r="X127" s="50"/>
      <c r="Y127" s="75"/>
    </row>
    <row r="128" spans="2:25" x14ac:dyDescent="0.25">
      <c r="B128" s="38"/>
      <c r="C128" s="25" t="s">
        <v>45</v>
      </c>
      <c r="D128" s="48" t="s">
        <v>120</v>
      </c>
      <c r="E128" s="27"/>
      <c r="F128" s="27">
        <v>652.69000000000005</v>
      </c>
      <c r="G128" s="72">
        <v>652.69000000000005</v>
      </c>
      <c r="H128" s="27"/>
      <c r="I128" s="27"/>
      <c r="J128" s="72"/>
      <c r="K128" s="27"/>
      <c r="L128" s="27"/>
      <c r="M128" s="72"/>
      <c r="N128" s="27"/>
      <c r="O128" s="27">
        <v>51.4</v>
      </c>
      <c r="P128" s="72">
        <v>51.4</v>
      </c>
      <c r="Q128" s="27"/>
      <c r="R128" s="27"/>
      <c r="S128" s="72"/>
      <c r="T128" s="27"/>
      <c r="U128" s="27"/>
      <c r="V128" s="72"/>
      <c r="W128" s="27">
        <v>251.1</v>
      </c>
      <c r="X128" s="27">
        <v>4.25</v>
      </c>
      <c r="Y128" s="74">
        <v>255.35</v>
      </c>
    </row>
    <row r="129" spans="2:25" x14ac:dyDescent="0.25">
      <c r="B129" s="38"/>
      <c r="C129" s="25"/>
      <c r="D129" s="49" t="s">
        <v>116</v>
      </c>
      <c r="E129" s="50"/>
      <c r="F129" s="50"/>
      <c r="G129" s="73"/>
      <c r="H129" s="50"/>
      <c r="I129" s="50"/>
      <c r="J129" s="73"/>
      <c r="K129" s="50"/>
      <c r="L129" s="50"/>
      <c r="M129" s="73"/>
      <c r="N129" s="50"/>
      <c r="O129" s="50"/>
      <c r="P129" s="73"/>
      <c r="Q129" s="50">
        <v>49811</v>
      </c>
      <c r="R129" s="50"/>
      <c r="S129" s="73">
        <v>49811</v>
      </c>
      <c r="T129" s="50"/>
      <c r="U129" s="50"/>
      <c r="V129" s="73"/>
      <c r="W129" s="50"/>
      <c r="X129" s="50"/>
      <c r="Y129" s="75"/>
    </row>
    <row r="130" spans="2:25" x14ac:dyDescent="0.25">
      <c r="B130" s="38"/>
      <c r="C130" s="25" t="s">
        <v>46</v>
      </c>
      <c r="D130" s="48" t="s">
        <v>120</v>
      </c>
      <c r="E130" s="27"/>
      <c r="F130" s="27"/>
      <c r="G130" s="72"/>
      <c r="H130" s="27"/>
      <c r="I130" s="27"/>
      <c r="J130" s="72"/>
      <c r="K130" s="27"/>
      <c r="L130" s="27"/>
      <c r="M130" s="72"/>
      <c r="N130" s="27">
        <v>73.39</v>
      </c>
      <c r="O130" s="27">
        <v>56.8</v>
      </c>
      <c r="P130" s="72">
        <v>130.19</v>
      </c>
      <c r="Q130" s="27"/>
      <c r="R130" s="27"/>
      <c r="S130" s="72"/>
      <c r="T130" s="27"/>
      <c r="U130" s="27"/>
      <c r="V130" s="72"/>
      <c r="W130" s="27">
        <v>5743.63</v>
      </c>
      <c r="X130" s="27">
        <v>218.26</v>
      </c>
      <c r="Y130" s="74">
        <v>5961.89</v>
      </c>
    </row>
    <row r="131" spans="2:25" x14ac:dyDescent="0.25">
      <c r="B131" s="38"/>
      <c r="C131" s="25"/>
      <c r="D131" s="49" t="s">
        <v>116</v>
      </c>
      <c r="E131" s="50"/>
      <c r="F131" s="50"/>
      <c r="G131" s="73"/>
      <c r="H131" s="50"/>
      <c r="I131" s="50"/>
      <c r="J131" s="73"/>
      <c r="K131" s="50"/>
      <c r="L131" s="50"/>
      <c r="M131" s="73"/>
      <c r="N131" s="50"/>
      <c r="O131" s="50"/>
      <c r="P131" s="73"/>
      <c r="Q131" s="50">
        <v>35900.69</v>
      </c>
      <c r="R131" s="50"/>
      <c r="S131" s="73">
        <v>35900.69</v>
      </c>
      <c r="T131" s="50"/>
      <c r="U131" s="50"/>
      <c r="V131" s="73"/>
      <c r="W131" s="50"/>
      <c r="X131" s="50"/>
      <c r="Y131" s="75"/>
    </row>
    <row r="132" spans="2:25" x14ac:dyDescent="0.25">
      <c r="B132" s="38"/>
      <c r="C132" s="25" t="s">
        <v>47</v>
      </c>
      <c r="D132" s="48" t="s">
        <v>120</v>
      </c>
      <c r="E132" s="27"/>
      <c r="F132" s="27"/>
      <c r="G132" s="72"/>
      <c r="H132" s="27"/>
      <c r="I132" s="27"/>
      <c r="J132" s="72"/>
      <c r="K132" s="27"/>
      <c r="L132" s="27"/>
      <c r="M132" s="72"/>
      <c r="N132" s="27"/>
      <c r="O132" s="27"/>
      <c r="P132" s="72"/>
      <c r="Q132" s="27"/>
      <c r="R132" s="27"/>
      <c r="S132" s="72"/>
      <c r="T132" s="27"/>
      <c r="U132" s="27"/>
      <c r="V132" s="72"/>
      <c r="W132" s="27">
        <v>1038</v>
      </c>
      <c r="X132" s="27">
        <v>18</v>
      </c>
      <c r="Y132" s="74">
        <v>1056</v>
      </c>
    </row>
    <row r="133" spans="2:25" x14ac:dyDescent="0.25">
      <c r="B133" s="38"/>
      <c r="C133" s="25"/>
      <c r="D133" s="49" t="s">
        <v>116</v>
      </c>
      <c r="E133" s="50"/>
      <c r="F133" s="50"/>
      <c r="G133" s="73"/>
      <c r="H133" s="50"/>
      <c r="I133" s="50"/>
      <c r="J133" s="73"/>
      <c r="K133" s="50"/>
      <c r="L133" s="50"/>
      <c r="M133" s="73"/>
      <c r="N133" s="50"/>
      <c r="O133" s="50"/>
      <c r="P133" s="73"/>
      <c r="Q133" s="50">
        <v>147974</v>
      </c>
      <c r="R133" s="50"/>
      <c r="S133" s="73">
        <v>147974</v>
      </c>
      <c r="T133" s="50">
        <v>1615.6</v>
      </c>
      <c r="U133" s="50"/>
      <c r="V133" s="73">
        <v>1615.6</v>
      </c>
      <c r="W133" s="50"/>
      <c r="X133" s="50"/>
      <c r="Y133" s="75"/>
    </row>
    <row r="134" spans="2:25" x14ac:dyDescent="0.25">
      <c r="B134" s="38"/>
      <c r="C134" s="25" t="s">
        <v>48</v>
      </c>
      <c r="D134" s="48" t="s">
        <v>120</v>
      </c>
      <c r="E134" s="27"/>
      <c r="F134" s="27"/>
      <c r="G134" s="72"/>
      <c r="H134" s="27"/>
      <c r="I134" s="27"/>
      <c r="J134" s="72"/>
      <c r="K134" s="27"/>
      <c r="L134" s="27"/>
      <c r="M134" s="72"/>
      <c r="N134" s="27">
        <v>632.80000000000007</v>
      </c>
      <c r="O134" s="27">
        <v>454.31</v>
      </c>
      <c r="P134" s="72">
        <v>1087.1100000000001</v>
      </c>
      <c r="Q134" s="27"/>
      <c r="R134" s="27"/>
      <c r="S134" s="72"/>
      <c r="T134" s="27"/>
      <c r="U134" s="27"/>
      <c r="V134" s="72"/>
      <c r="W134" s="27">
        <v>786.45</v>
      </c>
      <c r="X134" s="27">
        <v>149.81</v>
      </c>
      <c r="Y134" s="74">
        <v>936.26</v>
      </c>
    </row>
    <row r="135" spans="2:25" x14ac:dyDescent="0.25">
      <c r="B135" s="38"/>
      <c r="C135" s="25"/>
      <c r="D135" s="49" t="s">
        <v>116</v>
      </c>
      <c r="E135" s="50"/>
      <c r="F135" s="50"/>
      <c r="G135" s="73"/>
      <c r="H135" s="50"/>
      <c r="I135" s="50"/>
      <c r="J135" s="73"/>
      <c r="K135" s="50"/>
      <c r="L135" s="50"/>
      <c r="M135" s="73"/>
      <c r="N135" s="50">
        <v>24384</v>
      </c>
      <c r="O135" s="50"/>
      <c r="P135" s="73">
        <v>24384</v>
      </c>
      <c r="Q135" s="50">
        <v>32216.46</v>
      </c>
      <c r="R135" s="50"/>
      <c r="S135" s="73">
        <v>32216.46</v>
      </c>
      <c r="T135" s="50"/>
      <c r="U135" s="50"/>
      <c r="V135" s="73"/>
      <c r="W135" s="50">
        <v>4104.13</v>
      </c>
      <c r="X135" s="50"/>
      <c r="Y135" s="75">
        <v>4104.13</v>
      </c>
    </row>
    <row r="136" spans="2:25" x14ac:dyDescent="0.25">
      <c r="B136" s="38"/>
      <c r="C136" s="25" t="s">
        <v>49</v>
      </c>
      <c r="D136" s="48" t="s">
        <v>120</v>
      </c>
      <c r="E136" s="27">
        <v>5.88</v>
      </c>
      <c r="F136" s="27">
        <v>62.5</v>
      </c>
      <c r="G136" s="72">
        <v>68.38</v>
      </c>
      <c r="H136" s="27"/>
      <c r="I136" s="27"/>
      <c r="J136" s="72"/>
      <c r="K136" s="27"/>
      <c r="L136" s="27"/>
      <c r="M136" s="72"/>
      <c r="N136" s="27">
        <v>4.75</v>
      </c>
      <c r="O136" s="27">
        <v>132.30000000000001</v>
      </c>
      <c r="P136" s="72">
        <v>137.05000000000001</v>
      </c>
      <c r="Q136" s="27"/>
      <c r="R136" s="27"/>
      <c r="S136" s="72"/>
      <c r="T136" s="27"/>
      <c r="U136" s="27"/>
      <c r="V136" s="72"/>
      <c r="W136" s="27">
        <v>191.96</v>
      </c>
      <c r="X136" s="27">
        <v>1.25</v>
      </c>
      <c r="Y136" s="74">
        <v>193.21</v>
      </c>
    </row>
    <row r="137" spans="2:25" x14ac:dyDescent="0.25">
      <c r="B137" s="38"/>
      <c r="C137" s="25"/>
      <c r="D137" s="49" t="s">
        <v>116</v>
      </c>
      <c r="E137" s="50">
        <v>45</v>
      </c>
      <c r="F137" s="50"/>
      <c r="G137" s="73">
        <v>45</v>
      </c>
      <c r="H137" s="50"/>
      <c r="I137" s="50"/>
      <c r="J137" s="73"/>
      <c r="K137" s="50"/>
      <c r="L137" s="50"/>
      <c r="M137" s="73"/>
      <c r="N137" s="50">
        <v>1500</v>
      </c>
      <c r="O137" s="50"/>
      <c r="P137" s="73">
        <v>1500</v>
      </c>
      <c r="Q137" s="50">
        <v>47171</v>
      </c>
      <c r="R137" s="50"/>
      <c r="S137" s="73">
        <v>47171</v>
      </c>
      <c r="T137" s="50"/>
      <c r="U137" s="50"/>
      <c r="V137" s="73"/>
      <c r="W137" s="50">
        <v>536</v>
      </c>
      <c r="X137" s="50"/>
      <c r="Y137" s="75">
        <v>536</v>
      </c>
    </row>
    <row r="138" spans="2:25" x14ac:dyDescent="0.25">
      <c r="B138" s="62" t="s">
        <v>142</v>
      </c>
      <c r="C138" s="51"/>
      <c r="D138" s="51"/>
      <c r="E138" s="52">
        <v>5.88</v>
      </c>
      <c r="F138" s="52">
        <v>721.53000000000009</v>
      </c>
      <c r="G138" s="52">
        <v>727.41000000000008</v>
      </c>
      <c r="H138" s="52"/>
      <c r="I138" s="52"/>
      <c r="J138" s="52"/>
      <c r="K138" s="52"/>
      <c r="L138" s="52"/>
      <c r="M138" s="52"/>
      <c r="N138" s="52">
        <v>972.04000000000008</v>
      </c>
      <c r="O138" s="52">
        <v>737.74</v>
      </c>
      <c r="P138" s="52">
        <v>1709.7800000000002</v>
      </c>
      <c r="Q138" s="52">
        <v>119928.84</v>
      </c>
      <c r="R138" s="52"/>
      <c r="S138" s="52">
        <v>119928.84</v>
      </c>
      <c r="T138" s="52"/>
      <c r="U138" s="52"/>
      <c r="V138" s="52"/>
      <c r="W138" s="52">
        <v>9969.380000000001</v>
      </c>
      <c r="X138" s="52">
        <v>431.99</v>
      </c>
      <c r="Y138" s="63">
        <v>10401.370000000001</v>
      </c>
    </row>
    <row r="139" spans="2:25" x14ac:dyDescent="0.25">
      <c r="B139" s="64" t="s">
        <v>143</v>
      </c>
      <c r="C139" s="53"/>
      <c r="D139" s="53"/>
      <c r="E139" s="54">
        <v>45</v>
      </c>
      <c r="F139" s="54"/>
      <c r="G139" s="54">
        <v>45</v>
      </c>
      <c r="H139" s="54"/>
      <c r="I139" s="54"/>
      <c r="J139" s="54"/>
      <c r="K139" s="54"/>
      <c r="L139" s="54"/>
      <c r="M139" s="54"/>
      <c r="N139" s="54">
        <v>29969</v>
      </c>
      <c r="O139" s="54"/>
      <c r="P139" s="54">
        <v>29969</v>
      </c>
      <c r="Q139" s="54">
        <v>624577.39999999991</v>
      </c>
      <c r="R139" s="54"/>
      <c r="S139" s="54">
        <v>624577.39999999991</v>
      </c>
      <c r="T139" s="54">
        <v>1615.6</v>
      </c>
      <c r="U139" s="54"/>
      <c r="V139" s="54">
        <v>1615.6</v>
      </c>
      <c r="W139" s="54">
        <v>7976.6900000000005</v>
      </c>
      <c r="X139" s="54"/>
      <c r="Y139" s="65">
        <v>7976.6900000000005</v>
      </c>
    </row>
    <row r="140" spans="2:25" x14ac:dyDescent="0.25">
      <c r="B140" s="38" t="s">
        <v>50</v>
      </c>
      <c r="C140" s="25" t="s">
        <v>51</v>
      </c>
      <c r="D140" s="48" t="s">
        <v>120</v>
      </c>
      <c r="E140" s="27"/>
      <c r="F140" s="27"/>
      <c r="G140" s="72"/>
      <c r="H140" s="27"/>
      <c r="I140" s="27"/>
      <c r="J140" s="72"/>
      <c r="K140" s="27"/>
      <c r="L140" s="27"/>
      <c r="M140" s="72"/>
      <c r="N140" s="27"/>
      <c r="O140" s="27"/>
      <c r="P140" s="72"/>
      <c r="Q140" s="27"/>
      <c r="R140" s="27"/>
      <c r="S140" s="72"/>
      <c r="T140" s="27"/>
      <c r="U140" s="27"/>
      <c r="V140" s="72"/>
      <c r="W140" s="27">
        <v>122.87</v>
      </c>
      <c r="X140" s="27"/>
      <c r="Y140" s="74">
        <v>122.87</v>
      </c>
    </row>
    <row r="141" spans="2:25" x14ac:dyDescent="0.25">
      <c r="B141" s="38"/>
      <c r="C141" s="25"/>
      <c r="D141" s="49" t="s">
        <v>116</v>
      </c>
      <c r="E141" s="50"/>
      <c r="F141" s="50"/>
      <c r="G141" s="73"/>
      <c r="H141" s="50"/>
      <c r="I141" s="50"/>
      <c r="J141" s="73"/>
      <c r="K141" s="50"/>
      <c r="L141" s="50"/>
      <c r="M141" s="73"/>
      <c r="N141" s="50"/>
      <c r="O141" s="50"/>
      <c r="P141" s="73"/>
      <c r="Q141" s="50"/>
      <c r="R141" s="50"/>
      <c r="S141" s="73"/>
      <c r="T141" s="50">
        <v>3278</v>
      </c>
      <c r="U141" s="50"/>
      <c r="V141" s="73">
        <v>3278</v>
      </c>
      <c r="W141" s="50">
        <v>663</v>
      </c>
      <c r="X141" s="50"/>
      <c r="Y141" s="75">
        <v>663</v>
      </c>
    </row>
    <row r="142" spans="2:25" x14ac:dyDescent="0.25">
      <c r="B142" s="38"/>
      <c r="C142" s="25" t="s">
        <v>52</v>
      </c>
      <c r="D142" s="48" t="s">
        <v>120</v>
      </c>
      <c r="E142" s="27">
        <v>60</v>
      </c>
      <c r="F142" s="27"/>
      <c r="G142" s="72">
        <v>60</v>
      </c>
      <c r="H142" s="27">
        <v>6</v>
      </c>
      <c r="I142" s="27"/>
      <c r="J142" s="72">
        <v>6</v>
      </c>
      <c r="K142" s="27"/>
      <c r="L142" s="27"/>
      <c r="M142" s="72"/>
      <c r="N142" s="27"/>
      <c r="O142" s="27"/>
      <c r="P142" s="72"/>
      <c r="Q142" s="27"/>
      <c r="R142" s="27"/>
      <c r="S142" s="72"/>
      <c r="T142" s="27"/>
      <c r="U142" s="27"/>
      <c r="V142" s="72"/>
      <c r="W142" s="27"/>
      <c r="X142" s="27"/>
      <c r="Y142" s="74"/>
    </row>
    <row r="143" spans="2:25" x14ac:dyDescent="0.25">
      <c r="B143" s="38"/>
      <c r="C143" s="25"/>
      <c r="D143" s="49" t="s">
        <v>116</v>
      </c>
      <c r="E143" s="50">
        <v>600</v>
      </c>
      <c r="F143" s="50"/>
      <c r="G143" s="73">
        <v>600</v>
      </c>
      <c r="H143" s="50">
        <v>600</v>
      </c>
      <c r="I143" s="50"/>
      <c r="J143" s="73">
        <v>600</v>
      </c>
      <c r="K143" s="50"/>
      <c r="L143" s="50"/>
      <c r="M143" s="73"/>
      <c r="N143" s="50"/>
      <c r="O143" s="50"/>
      <c r="P143" s="73"/>
      <c r="Q143" s="50"/>
      <c r="R143" s="50"/>
      <c r="S143" s="73"/>
      <c r="T143" s="50"/>
      <c r="U143" s="50"/>
      <c r="V143" s="73"/>
      <c r="W143" s="50"/>
      <c r="X143" s="50"/>
      <c r="Y143" s="75"/>
    </row>
    <row r="144" spans="2:25" x14ac:dyDescent="0.25">
      <c r="B144" s="38"/>
      <c r="C144" s="25" t="s">
        <v>53</v>
      </c>
      <c r="D144" s="48" t="s">
        <v>120</v>
      </c>
      <c r="E144" s="27"/>
      <c r="F144" s="27"/>
      <c r="G144" s="72"/>
      <c r="H144" s="27"/>
      <c r="I144" s="27"/>
      <c r="J144" s="72"/>
      <c r="K144" s="27"/>
      <c r="L144" s="27"/>
      <c r="M144" s="72"/>
      <c r="N144" s="27"/>
      <c r="O144" s="27"/>
      <c r="P144" s="72"/>
      <c r="Q144" s="27"/>
      <c r="R144" s="27"/>
      <c r="S144" s="72"/>
      <c r="T144" s="27">
        <v>1258.0999999999999</v>
      </c>
      <c r="U144" s="27"/>
      <c r="V144" s="72">
        <v>1258.0999999999999</v>
      </c>
      <c r="W144" s="27">
        <v>563.79999999999995</v>
      </c>
      <c r="X144" s="27">
        <v>486.8</v>
      </c>
      <c r="Y144" s="74">
        <v>1050.5999999999999</v>
      </c>
    </row>
    <row r="145" spans="2:25" x14ac:dyDescent="0.25">
      <c r="B145" s="38"/>
      <c r="C145" s="25"/>
      <c r="D145" s="49" t="s">
        <v>116</v>
      </c>
      <c r="E145" s="50"/>
      <c r="F145" s="50"/>
      <c r="G145" s="73"/>
      <c r="H145" s="50"/>
      <c r="I145" s="50"/>
      <c r="J145" s="73"/>
      <c r="K145" s="50"/>
      <c r="L145" s="50"/>
      <c r="M145" s="73"/>
      <c r="N145" s="50"/>
      <c r="O145" s="50"/>
      <c r="P145" s="73"/>
      <c r="Q145" s="50"/>
      <c r="R145" s="50"/>
      <c r="S145" s="73"/>
      <c r="T145" s="50">
        <v>25160</v>
      </c>
      <c r="U145" s="50"/>
      <c r="V145" s="73">
        <v>25160</v>
      </c>
      <c r="W145" s="50"/>
      <c r="X145" s="50"/>
      <c r="Y145" s="75"/>
    </row>
    <row r="146" spans="2:25" x14ac:dyDescent="0.25">
      <c r="B146" s="38"/>
      <c r="C146" s="25" t="s">
        <v>54</v>
      </c>
      <c r="D146" s="48" t="s">
        <v>120</v>
      </c>
      <c r="E146" s="27"/>
      <c r="F146" s="27"/>
      <c r="G146" s="72"/>
      <c r="H146" s="27"/>
      <c r="I146" s="27"/>
      <c r="J146" s="72"/>
      <c r="K146" s="27"/>
      <c r="L146" s="27"/>
      <c r="M146" s="72"/>
      <c r="N146" s="27"/>
      <c r="O146" s="27"/>
      <c r="P146" s="72"/>
      <c r="Q146" s="27"/>
      <c r="R146" s="27"/>
      <c r="S146" s="72"/>
      <c r="T146" s="27"/>
      <c r="U146" s="27"/>
      <c r="V146" s="72"/>
      <c r="W146" s="27">
        <v>195</v>
      </c>
      <c r="X146" s="27"/>
      <c r="Y146" s="74">
        <v>195</v>
      </c>
    </row>
    <row r="147" spans="2:25" x14ac:dyDescent="0.25">
      <c r="B147" s="38"/>
      <c r="C147" s="25"/>
      <c r="D147" s="49" t="s">
        <v>116</v>
      </c>
      <c r="E147" s="50"/>
      <c r="F147" s="50"/>
      <c r="G147" s="73"/>
      <c r="H147" s="50"/>
      <c r="I147" s="50"/>
      <c r="J147" s="73"/>
      <c r="K147" s="50"/>
      <c r="L147" s="50"/>
      <c r="M147" s="73"/>
      <c r="N147" s="50"/>
      <c r="O147" s="50"/>
      <c r="P147" s="73"/>
      <c r="Q147" s="50">
        <v>26274</v>
      </c>
      <c r="R147" s="50"/>
      <c r="S147" s="73">
        <v>26274</v>
      </c>
      <c r="T147" s="50">
        <v>7321</v>
      </c>
      <c r="U147" s="50"/>
      <c r="V147" s="73">
        <v>7321</v>
      </c>
      <c r="W147" s="50"/>
      <c r="X147" s="50"/>
      <c r="Y147" s="75"/>
    </row>
    <row r="148" spans="2:25" x14ac:dyDescent="0.25">
      <c r="B148" s="38"/>
      <c r="C148" s="25" t="s">
        <v>55</v>
      </c>
      <c r="D148" s="48" t="s">
        <v>120</v>
      </c>
      <c r="E148" s="27"/>
      <c r="F148" s="27">
        <v>312.5</v>
      </c>
      <c r="G148" s="72">
        <v>312.5</v>
      </c>
      <c r="H148" s="27"/>
      <c r="I148" s="27"/>
      <c r="J148" s="72"/>
      <c r="K148" s="27"/>
      <c r="L148" s="27"/>
      <c r="M148" s="72"/>
      <c r="N148" s="27"/>
      <c r="O148" s="27"/>
      <c r="P148" s="72"/>
      <c r="Q148" s="27"/>
      <c r="R148" s="27"/>
      <c r="S148" s="72"/>
      <c r="T148" s="27"/>
      <c r="U148" s="27"/>
      <c r="V148" s="72"/>
      <c r="W148" s="27"/>
      <c r="X148" s="27"/>
      <c r="Y148" s="74"/>
    </row>
    <row r="149" spans="2:25" x14ac:dyDescent="0.25">
      <c r="B149" s="38"/>
      <c r="C149" s="25"/>
      <c r="D149" s="49" t="s">
        <v>116</v>
      </c>
      <c r="E149" s="50"/>
      <c r="F149" s="50"/>
      <c r="G149" s="73"/>
      <c r="H149" s="50"/>
      <c r="I149" s="50"/>
      <c r="J149" s="73"/>
      <c r="K149" s="50"/>
      <c r="L149" s="50"/>
      <c r="M149" s="73"/>
      <c r="N149" s="50"/>
      <c r="O149" s="50"/>
      <c r="P149" s="73"/>
      <c r="Q149" s="50"/>
      <c r="R149" s="50"/>
      <c r="S149" s="73"/>
      <c r="T149" s="50"/>
      <c r="U149" s="50"/>
      <c r="V149" s="73"/>
      <c r="W149" s="50"/>
      <c r="X149" s="50"/>
      <c r="Y149" s="75"/>
    </row>
    <row r="150" spans="2:25" x14ac:dyDescent="0.25">
      <c r="B150" s="62" t="s">
        <v>144</v>
      </c>
      <c r="C150" s="51"/>
      <c r="D150" s="51"/>
      <c r="E150" s="52">
        <v>60</v>
      </c>
      <c r="F150" s="52">
        <v>312.5</v>
      </c>
      <c r="G150" s="52">
        <v>372.5</v>
      </c>
      <c r="H150" s="52">
        <v>6</v>
      </c>
      <c r="I150" s="52"/>
      <c r="J150" s="52">
        <v>6</v>
      </c>
      <c r="K150" s="52"/>
      <c r="L150" s="52"/>
      <c r="M150" s="52"/>
      <c r="N150" s="52"/>
      <c r="O150" s="52"/>
      <c r="P150" s="52"/>
      <c r="Q150" s="52"/>
      <c r="R150" s="52"/>
      <c r="S150" s="52"/>
      <c r="T150" s="52">
        <v>1258.0999999999999</v>
      </c>
      <c r="U150" s="52"/>
      <c r="V150" s="52">
        <v>1258.0999999999999</v>
      </c>
      <c r="W150" s="52">
        <v>881.67</v>
      </c>
      <c r="X150" s="52">
        <v>486.8</v>
      </c>
      <c r="Y150" s="63">
        <v>1368.4699999999998</v>
      </c>
    </row>
    <row r="151" spans="2:25" x14ac:dyDescent="0.25">
      <c r="B151" s="64" t="s">
        <v>145</v>
      </c>
      <c r="C151" s="53"/>
      <c r="D151" s="53"/>
      <c r="E151" s="54">
        <v>600</v>
      </c>
      <c r="F151" s="54"/>
      <c r="G151" s="54">
        <v>600</v>
      </c>
      <c r="H151" s="54">
        <v>600</v>
      </c>
      <c r="I151" s="54"/>
      <c r="J151" s="54">
        <v>600</v>
      </c>
      <c r="K151" s="54"/>
      <c r="L151" s="54"/>
      <c r="M151" s="54"/>
      <c r="N151" s="54"/>
      <c r="O151" s="54"/>
      <c r="P151" s="54"/>
      <c r="Q151" s="54">
        <v>26274</v>
      </c>
      <c r="R151" s="54"/>
      <c r="S151" s="54">
        <v>26274</v>
      </c>
      <c r="T151" s="54">
        <v>35759</v>
      </c>
      <c r="U151" s="54"/>
      <c r="V151" s="54">
        <v>35759</v>
      </c>
      <c r="W151" s="54">
        <v>663</v>
      </c>
      <c r="X151" s="54"/>
      <c r="Y151" s="65">
        <v>663</v>
      </c>
    </row>
    <row r="152" spans="2:25" x14ac:dyDescent="0.25">
      <c r="B152" s="38" t="s">
        <v>56</v>
      </c>
      <c r="C152" s="25" t="s">
        <v>57</v>
      </c>
      <c r="D152" s="48" t="s">
        <v>120</v>
      </c>
      <c r="E152" s="27"/>
      <c r="F152" s="27">
        <v>380.3</v>
      </c>
      <c r="G152" s="72">
        <v>380.3</v>
      </c>
      <c r="H152" s="27"/>
      <c r="I152" s="27">
        <v>61.5</v>
      </c>
      <c r="J152" s="72">
        <v>61.5</v>
      </c>
      <c r="K152" s="27"/>
      <c r="L152" s="27"/>
      <c r="M152" s="72"/>
      <c r="N152" s="27">
        <v>2.5</v>
      </c>
      <c r="O152" s="27">
        <v>7.6</v>
      </c>
      <c r="P152" s="72">
        <v>10.1</v>
      </c>
      <c r="Q152" s="27">
        <v>657298.9</v>
      </c>
      <c r="R152" s="27">
        <v>1971896</v>
      </c>
      <c r="S152" s="72">
        <v>2629194.9</v>
      </c>
      <c r="T152" s="27">
        <v>153.1</v>
      </c>
      <c r="U152" s="27">
        <v>459.4</v>
      </c>
      <c r="V152" s="72">
        <v>612.5</v>
      </c>
      <c r="W152" s="27"/>
      <c r="X152" s="27"/>
      <c r="Y152" s="74"/>
    </row>
    <row r="153" spans="2:25" x14ac:dyDescent="0.25">
      <c r="B153" s="38"/>
      <c r="C153" s="25"/>
      <c r="D153" s="49" t="s">
        <v>116</v>
      </c>
      <c r="E153" s="50"/>
      <c r="F153" s="50">
        <v>784.3</v>
      </c>
      <c r="G153" s="73">
        <v>784.3</v>
      </c>
      <c r="H153" s="50"/>
      <c r="I153" s="50">
        <v>126.9</v>
      </c>
      <c r="J153" s="73">
        <v>126.9</v>
      </c>
      <c r="K153" s="50"/>
      <c r="L153" s="50"/>
      <c r="M153" s="73"/>
      <c r="N153" s="50">
        <v>5078.1000000000004</v>
      </c>
      <c r="O153" s="50">
        <v>15234.2</v>
      </c>
      <c r="P153" s="73">
        <v>20312.300000000003</v>
      </c>
      <c r="Q153" s="50">
        <v>46845.599999999999</v>
      </c>
      <c r="R153" s="50">
        <v>140536.79999999999</v>
      </c>
      <c r="S153" s="73">
        <v>187382.39999999999</v>
      </c>
      <c r="T153" s="50">
        <v>138482.9</v>
      </c>
      <c r="U153" s="50">
        <v>415448.8</v>
      </c>
      <c r="V153" s="73">
        <v>553931.69999999995</v>
      </c>
      <c r="W153" s="50"/>
      <c r="X153" s="50"/>
      <c r="Y153" s="75"/>
    </row>
    <row r="154" spans="2:25" x14ac:dyDescent="0.25">
      <c r="B154" s="38"/>
      <c r="C154" s="25" t="s">
        <v>58</v>
      </c>
      <c r="D154" s="48" t="s">
        <v>120</v>
      </c>
      <c r="E154" s="27"/>
      <c r="F154" s="27">
        <v>5353.4</v>
      </c>
      <c r="G154" s="72">
        <v>5353.4</v>
      </c>
      <c r="H154" s="27"/>
      <c r="I154" s="27">
        <v>404.9</v>
      </c>
      <c r="J154" s="72">
        <v>404.9</v>
      </c>
      <c r="K154" s="27"/>
      <c r="L154" s="27"/>
      <c r="M154" s="72"/>
      <c r="N154" s="27">
        <v>1.9</v>
      </c>
      <c r="O154" s="27">
        <v>5.7</v>
      </c>
      <c r="P154" s="72">
        <v>7.6</v>
      </c>
      <c r="Q154" s="27">
        <v>347156.7</v>
      </c>
      <c r="R154" s="27">
        <v>1041470</v>
      </c>
      <c r="S154" s="72">
        <v>1388626.7</v>
      </c>
      <c r="T154" s="27">
        <v>87.5</v>
      </c>
      <c r="U154" s="27">
        <v>262.5</v>
      </c>
      <c r="V154" s="72">
        <v>350</v>
      </c>
      <c r="W154" s="27"/>
      <c r="X154" s="27"/>
      <c r="Y154" s="74"/>
    </row>
    <row r="155" spans="2:25" x14ac:dyDescent="0.25">
      <c r="B155" s="38"/>
      <c r="C155" s="25"/>
      <c r="D155" s="49" t="s">
        <v>116</v>
      </c>
      <c r="E155" s="50"/>
      <c r="F155" s="50">
        <v>5886.8</v>
      </c>
      <c r="G155" s="73">
        <v>5886.8</v>
      </c>
      <c r="H155" s="50"/>
      <c r="I155" s="50">
        <v>475.3</v>
      </c>
      <c r="J155" s="73">
        <v>475.3</v>
      </c>
      <c r="K155" s="50"/>
      <c r="L155" s="50"/>
      <c r="M155" s="73"/>
      <c r="N155" s="50">
        <v>3772.2</v>
      </c>
      <c r="O155" s="50">
        <v>11316.6</v>
      </c>
      <c r="P155" s="73">
        <v>15088.8</v>
      </c>
      <c r="Q155" s="50">
        <v>25064.799999999999</v>
      </c>
      <c r="R155" s="50">
        <v>75194.5</v>
      </c>
      <c r="S155" s="73">
        <v>100259.3</v>
      </c>
      <c r="T155" s="50">
        <v>79133.100000000006</v>
      </c>
      <c r="U155" s="50">
        <v>237399.3</v>
      </c>
      <c r="V155" s="73">
        <v>316532.40000000002</v>
      </c>
      <c r="W155" s="50"/>
      <c r="X155" s="50"/>
      <c r="Y155" s="75"/>
    </row>
    <row r="156" spans="2:25" x14ac:dyDescent="0.25">
      <c r="B156" s="38"/>
      <c r="C156" s="25" t="s">
        <v>59</v>
      </c>
      <c r="D156" s="48" t="s">
        <v>120</v>
      </c>
      <c r="E156" s="27"/>
      <c r="F156" s="27"/>
      <c r="G156" s="72"/>
      <c r="H156" s="27"/>
      <c r="I156" s="27"/>
      <c r="J156" s="72"/>
      <c r="K156" s="27"/>
      <c r="L156" s="27"/>
      <c r="M156" s="72"/>
      <c r="N156" s="27"/>
      <c r="O156" s="27">
        <v>0.1</v>
      </c>
      <c r="P156" s="72">
        <v>0.1</v>
      </c>
      <c r="Q156" s="27">
        <v>679200.9</v>
      </c>
      <c r="R156" s="27">
        <v>2037602</v>
      </c>
      <c r="S156" s="72">
        <v>2716802.9</v>
      </c>
      <c r="T156" s="27">
        <v>153.1</v>
      </c>
      <c r="U156" s="27">
        <v>459.4</v>
      </c>
      <c r="V156" s="72">
        <v>612.5</v>
      </c>
      <c r="W156" s="27"/>
      <c r="X156" s="27"/>
      <c r="Y156" s="74"/>
    </row>
    <row r="157" spans="2:25" x14ac:dyDescent="0.25">
      <c r="B157" s="38"/>
      <c r="C157" s="25"/>
      <c r="D157" s="49" t="s">
        <v>116</v>
      </c>
      <c r="E157" s="50"/>
      <c r="F157" s="50"/>
      <c r="G157" s="73"/>
      <c r="H157" s="50"/>
      <c r="I157" s="50"/>
      <c r="J157" s="73"/>
      <c r="K157" s="50"/>
      <c r="L157" s="50"/>
      <c r="M157" s="73"/>
      <c r="N157" s="50"/>
      <c r="O157" s="50">
        <v>119.6</v>
      </c>
      <c r="P157" s="73">
        <v>119.6</v>
      </c>
      <c r="Q157" s="50">
        <v>50218.3</v>
      </c>
      <c r="R157" s="50">
        <v>150654.79999999999</v>
      </c>
      <c r="S157" s="73">
        <v>200873.09999999998</v>
      </c>
      <c r="T157" s="50">
        <v>138482.9</v>
      </c>
      <c r="U157" s="50">
        <v>415448.8</v>
      </c>
      <c r="V157" s="73">
        <v>553931.69999999995</v>
      </c>
      <c r="W157" s="50"/>
      <c r="X157" s="50"/>
      <c r="Y157" s="75"/>
    </row>
    <row r="158" spans="2:25" x14ac:dyDescent="0.25">
      <c r="B158" s="38"/>
      <c r="C158" s="25" t="s">
        <v>60</v>
      </c>
      <c r="D158" s="48" t="s">
        <v>120</v>
      </c>
      <c r="E158" s="27"/>
      <c r="F158" s="27"/>
      <c r="G158" s="72"/>
      <c r="H158" s="27"/>
      <c r="I158" s="27"/>
      <c r="J158" s="72"/>
      <c r="K158" s="27"/>
      <c r="L158" s="27"/>
      <c r="M158" s="72"/>
      <c r="N158" s="27"/>
      <c r="O158" s="27">
        <v>0.1</v>
      </c>
      <c r="P158" s="72">
        <v>0.1</v>
      </c>
      <c r="Q158" s="27">
        <v>375161</v>
      </c>
      <c r="R158" s="27">
        <v>1125483</v>
      </c>
      <c r="S158" s="72">
        <v>1500644</v>
      </c>
      <c r="T158" s="27">
        <v>43.8</v>
      </c>
      <c r="U158" s="27">
        <v>131.30000000000001</v>
      </c>
      <c r="V158" s="72">
        <v>175.10000000000002</v>
      </c>
      <c r="W158" s="27"/>
      <c r="X158" s="27"/>
      <c r="Y158" s="74"/>
    </row>
    <row r="159" spans="2:25" x14ac:dyDescent="0.25">
      <c r="B159" s="38"/>
      <c r="C159" s="25"/>
      <c r="D159" s="49" t="s">
        <v>116</v>
      </c>
      <c r="E159" s="50"/>
      <c r="F159" s="50"/>
      <c r="G159" s="73"/>
      <c r="H159" s="50"/>
      <c r="I159" s="50"/>
      <c r="J159" s="73"/>
      <c r="K159" s="50"/>
      <c r="L159" s="50"/>
      <c r="M159" s="73"/>
      <c r="N159" s="50"/>
      <c r="O159" s="50">
        <v>232.1</v>
      </c>
      <c r="P159" s="73">
        <v>232.1</v>
      </c>
      <c r="Q159" s="50">
        <v>26891.200000000001</v>
      </c>
      <c r="R159" s="50">
        <v>80673.5</v>
      </c>
      <c r="S159" s="73">
        <v>107564.7</v>
      </c>
      <c r="T159" s="50">
        <v>39566.6</v>
      </c>
      <c r="U159" s="50">
        <v>118699.7</v>
      </c>
      <c r="V159" s="73">
        <v>158266.29999999999</v>
      </c>
      <c r="W159" s="50"/>
      <c r="X159" s="50"/>
      <c r="Y159" s="75"/>
    </row>
    <row r="160" spans="2:25" x14ac:dyDescent="0.25">
      <c r="B160" s="62" t="s">
        <v>146</v>
      </c>
      <c r="C160" s="51"/>
      <c r="D160" s="51"/>
      <c r="E160" s="52"/>
      <c r="F160" s="52">
        <v>5733.7</v>
      </c>
      <c r="G160" s="52">
        <v>5733.7</v>
      </c>
      <c r="H160" s="52"/>
      <c r="I160" s="52">
        <v>466.4</v>
      </c>
      <c r="J160" s="52">
        <v>466.4</v>
      </c>
      <c r="K160" s="52"/>
      <c r="L160" s="52"/>
      <c r="M160" s="52"/>
      <c r="N160" s="52">
        <v>4.4000000000000004</v>
      </c>
      <c r="O160" s="52">
        <v>13.5</v>
      </c>
      <c r="P160" s="52">
        <v>17.900000000000002</v>
      </c>
      <c r="Q160" s="52">
        <v>2058817.5</v>
      </c>
      <c r="R160" s="52">
        <v>6176451</v>
      </c>
      <c r="S160" s="52">
        <v>8235268.5</v>
      </c>
      <c r="T160" s="52">
        <v>437.5</v>
      </c>
      <c r="U160" s="52">
        <v>1312.6</v>
      </c>
      <c r="V160" s="52">
        <v>1750.1</v>
      </c>
      <c r="W160" s="52"/>
      <c r="X160" s="52"/>
      <c r="Y160" s="63"/>
    </row>
    <row r="161" spans="2:25" x14ac:dyDescent="0.25">
      <c r="B161" s="64" t="s">
        <v>147</v>
      </c>
      <c r="C161" s="53"/>
      <c r="D161" s="53"/>
      <c r="E161" s="54"/>
      <c r="F161" s="54">
        <v>6671.1</v>
      </c>
      <c r="G161" s="54">
        <v>6671.1</v>
      </c>
      <c r="H161" s="54"/>
      <c r="I161" s="54">
        <v>602.20000000000005</v>
      </c>
      <c r="J161" s="54">
        <v>602.20000000000005</v>
      </c>
      <c r="K161" s="54"/>
      <c r="L161" s="54"/>
      <c r="M161" s="54"/>
      <c r="N161" s="54">
        <v>8850.2999999999993</v>
      </c>
      <c r="O161" s="54">
        <v>26902.5</v>
      </c>
      <c r="P161" s="54">
        <v>35752.800000000003</v>
      </c>
      <c r="Q161" s="54">
        <v>149019.9</v>
      </c>
      <c r="R161" s="54">
        <v>447059.6</v>
      </c>
      <c r="S161" s="54">
        <v>596079.5</v>
      </c>
      <c r="T161" s="54">
        <v>395665.5</v>
      </c>
      <c r="U161" s="54">
        <v>1186996.5999999999</v>
      </c>
      <c r="V161" s="54">
        <v>1582662.0999999999</v>
      </c>
      <c r="W161" s="54"/>
      <c r="X161" s="54"/>
      <c r="Y161" s="65"/>
    </row>
    <row r="162" spans="2:25" x14ac:dyDescent="0.25">
      <c r="B162" s="38" t="s">
        <v>61</v>
      </c>
      <c r="C162" s="25" t="s">
        <v>62</v>
      </c>
      <c r="D162" s="48" t="s">
        <v>120</v>
      </c>
      <c r="E162" s="27">
        <v>227.97</v>
      </c>
      <c r="F162" s="27">
        <v>8264</v>
      </c>
      <c r="G162" s="72">
        <v>8491.9699999999993</v>
      </c>
      <c r="H162" s="27">
        <v>73.680000000000007</v>
      </c>
      <c r="I162" s="27">
        <v>733</v>
      </c>
      <c r="J162" s="72">
        <v>806.68000000000006</v>
      </c>
      <c r="K162" s="27"/>
      <c r="L162" s="27"/>
      <c r="M162" s="72"/>
      <c r="N162" s="27">
        <v>50.089999999999996</v>
      </c>
      <c r="O162" s="27">
        <v>2.44</v>
      </c>
      <c r="P162" s="72">
        <v>52.529999999999994</v>
      </c>
      <c r="Q162" s="27"/>
      <c r="R162" s="27"/>
      <c r="S162" s="72"/>
      <c r="T162" s="27"/>
      <c r="U162" s="27"/>
      <c r="V162" s="72"/>
      <c r="W162" s="27">
        <v>200</v>
      </c>
      <c r="X162" s="27"/>
      <c r="Y162" s="74">
        <v>200</v>
      </c>
    </row>
    <row r="163" spans="2:25" x14ac:dyDescent="0.25">
      <c r="B163" s="38"/>
      <c r="C163" s="25"/>
      <c r="D163" s="49" t="s">
        <v>116</v>
      </c>
      <c r="E163" s="50">
        <v>1180</v>
      </c>
      <c r="F163" s="50">
        <v>14727</v>
      </c>
      <c r="G163" s="73">
        <v>15907</v>
      </c>
      <c r="H163" s="50">
        <v>950</v>
      </c>
      <c r="I163" s="50">
        <v>14727</v>
      </c>
      <c r="J163" s="73">
        <v>15677</v>
      </c>
      <c r="K163" s="50"/>
      <c r="L163" s="50"/>
      <c r="M163" s="73"/>
      <c r="N163" s="50">
        <v>1860</v>
      </c>
      <c r="O163" s="50">
        <v>92</v>
      </c>
      <c r="P163" s="73">
        <v>1952</v>
      </c>
      <c r="Q163" s="50"/>
      <c r="R163" s="50"/>
      <c r="S163" s="73"/>
      <c r="T163" s="50"/>
      <c r="U163" s="50"/>
      <c r="V163" s="73"/>
      <c r="W163" s="50">
        <v>625</v>
      </c>
      <c r="X163" s="50"/>
      <c r="Y163" s="75">
        <v>625</v>
      </c>
    </row>
    <row r="164" spans="2:25" x14ac:dyDescent="0.25">
      <c r="B164" s="38"/>
      <c r="C164" s="25" t="s">
        <v>63</v>
      </c>
      <c r="D164" s="48" t="s">
        <v>120</v>
      </c>
      <c r="E164" s="27">
        <v>394.63</v>
      </c>
      <c r="F164" s="27">
        <v>6636.78</v>
      </c>
      <c r="G164" s="72">
        <v>7031.41</v>
      </c>
      <c r="H164" s="27">
        <v>29</v>
      </c>
      <c r="I164" s="27">
        <v>491.15</v>
      </c>
      <c r="J164" s="72">
        <v>520.15</v>
      </c>
      <c r="K164" s="27"/>
      <c r="L164" s="27"/>
      <c r="M164" s="72"/>
      <c r="N164" s="27"/>
      <c r="O164" s="27"/>
      <c r="P164" s="72"/>
      <c r="Q164" s="27"/>
      <c r="R164" s="27"/>
      <c r="S164" s="72"/>
      <c r="T164" s="27"/>
      <c r="U164" s="27"/>
      <c r="V164" s="72"/>
      <c r="W164" s="27">
        <v>175.15</v>
      </c>
      <c r="X164" s="27"/>
      <c r="Y164" s="74">
        <v>175.15</v>
      </c>
    </row>
    <row r="165" spans="2:25" x14ac:dyDescent="0.25">
      <c r="B165" s="38"/>
      <c r="C165" s="25"/>
      <c r="D165" s="49" t="s">
        <v>116</v>
      </c>
      <c r="E165" s="50">
        <v>975.15</v>
      </c>
      <c r="F165" s="50">
        <v>22210.16</v>
      </c>
      <c r="G165" s="73">
        <v>23185.31</v>
      </c>
      <c r="H165" s="50">
        <v>971.15</v>
      </c>
      <c r="I165" s="50">
        <v>0</v>
      </c>
      <c r="J165" s="73">
        <v>971.15</v>
      </c>
      <c r="K165" s="50"/>
      <c r="L165" s="50"/>
      <c r="M165" s="73"/>
      <c r="N165" s="50"/>
      <c r="O165" s="50"/>
      <c r="P165" s="73"/>
      <c r="Q165" s="50"/>
      <c r="R165" s="50"/>
      <c r="S165" s="73"/>
      <c r="T165" s="50"/>
      <c r="U165" s="50"/>
      <c r="V165" s="73"/>
      <c r="W165" s="50">
        <v>5740</v>
      </c>
      <c r="X165" s="50"/>
      <c r="Y165" s="75">
        <v>5740</v>
      </c>
    </row>
    <row r="166" spans="2:25" x14ac:dyDescent="0.25">
      <c r="B166" s="62" t="s">
        <v>148</v>
      </c>
      <c r="C166" s="51"/>
      <c r="D166" s="51"/>
      <c r="E166" s="52">
        <v>622.6</v>
      </c>
      <c r="F166" s="52">
        <v>14900.779999999999</v>
      </c>
      <c r="G166" s="52">
        <v>15523.38</v>
      </c>
      <c r="H166" s="52">
        <v>102.68</v>
      </c>
      <c r="I166" s="52">
        <v>1224.1500000000001</v>
      </c>
      <c r="J166" s="52">
        <v>1326.83</v>
      </c>
      <c r="K166" s="52"/>
      <c r="L166" s="52"/>
      <c r="M166" s="52"/>
      <c r="N166" s="52">
        <v>50.089999999999996</v>
      </c>
      <c r="O166" s="52">
        <v>2.44</v>
      </c>
      <c r="P166" s="52">
        <v>52.529999999999994</v>
      </c>
      <c r="Q166" s="52"/>
      <c r="R166" s="52"/>
      <c r="S166" s="52"/>
      <c r="T166" s="52"/>
      <c r="U166" s="52"/>
      <c r="V166" s="52"/>
      <c r="W166" s="52">
        <v>375.15</v>
      </c>
      <c r="X166" s="52"/>
      <c r="Y166" s="63">
        <v>375.15</v>
      </c>
    </row>
    <row r="167" spans="2:25" x14ac:dyDescent="0.25">
      <c r="B167" s="64" t="s">
        <v>149</v>
      </c>
      <c r="C167" s="53"/>
      <c r="D167" s="53"/>
      <c r="E167" s="54">
        <v>2155.15</v>
      </c>
      <c r="F167" s="54">
        <v>36937.160000000003</v>
      </c>
      <c r="G167" s="54">
        <v>39092.31</v>
      </c>
      <c r="H167" s="54">
        <v>1921.15</v>
      </c>
      <c r="I167" s="54">
        <v>14727</v>
      </c>
      <c r="J167" s="54">
        <v>16648.150000000001</v>
      </c>
      <c r="K167" s="54"/>
      <c r="L167" s="54"/>
      <c r="M167" s="54"/>
      <c r="N167" s="54">
        <v>1860</v>
      </c>
      <c r="O167" s="54">
        <v>92</v>
      </c>
      <c r="P167" s="54">
        <v>1952</v>
      </c>
      <c r="Q167" s="54"/>
      <c r="R167" s="54"/>
      <c r="S167" s="54"/>
      <c r="T167" s="54"/>
      <c r="U167" s="54"/>
      <c r="V167" s="54"/>
      <c r="W167" s="54">
        <v>6365</v>
      </c>
      <c r="X167" s="54"/>
      <c r="Y167" s="65">
        <v>6365</v>
      </c>
    </row>
    <row r="168" spans="2:25" x14ac:dyDescent="0.25">
      <c r="B168" s="38" t="s">
        <v>64</v>
      </c>
      <c r="C168" s="25" t="s">
        <v>65</v>
      </c>
      <c r="D168" s="48" t="s">
        <v>120</v>
      </c>
      <c r="E168" s="27"/>
      <c r="F168" s="27"/>
      <c r="G168" s="72"/>
      <c r="H168" s="27"/>
      <c r="I168" s="27"/>
      <c r="J168" s="72"/>
      <c r="K168" s="27"/>
      <c r="L168" s="27">
        <v>3100</v>
      </c>
      <c r="M168" s="72">
        <v>3100</v>
      </c>
      <c r="N168" s="27"/>
      <c r="O168" s="27"/>
      <c r="P168" s="72"/>
      <c r="Q168" s="27"/>
      <c r="R168" s="27"/>
      <c r="S168" s="72"/>
      <c r="T168" s="27"/>
      <c r="U168" s="27"/>
      <c r="V168" s="72"/>
      <c r="W168" s="27"/>
      <c r="X168" s="27"/>
      <c r="Y168" s="74"/>
    </row>
    <row r="169" spans="2:25" x14ac:dyDescent="0.25">
      <c r="B169" s="38"/>
      <c r="C169" s="25"/>
      <c r="D169" s="49" t="s">
        <v>116</v>
      </c>
      <c r="E169" s="50"/>
      <c r="F169" s="50"/>
      <c r="G169" s="73"/>
      <c r="H169" s="50"/>
      <c r="I169" s="50"/>
      <c r="J169" s="73"/>
      <c r="K169" s="50"/>
      <c r="L169" s="50">
        <v>2150</v>
      </c>
      <c r="M169" s="73">
        <v>2150</v>
      </c>
      <c r="N169" s="50"/>
      <c r="O169" s="50"/>
      <c r="P169" s="73"/>
      <c r="Q169" s="50"/>
      <c r="R169" s="50"/>
      <c r="S169" s="73"/>
      <c r="T169" s="50"/>
      <c r="U169" s="50"/>
      <c r="V169" s="73"/>
      <c r="W169" s="50"/>
      <c r="X169" s="50"/>
      <c r="Y169" s="75"/>
    </row>
    <row r="170" spans="2:25" x14ac:dyDescent="0.25">
      <c r="B170" s="38"/>
      <c r="C170" s="25" t="s">
        <v>66</v>
      </c>
      <c r="D170" s="48" t="s">
        <v>120</v>
      </c>
      <c r="E170" s="27"/>
      <c r="F170" s="27"/>
      <c r="G170" s="72"/>
      <c r="H170" s="27"/>
      <c r="I170" s="27"/>
      <c r="J170" s="72"/>
      <c r="K170" s="27"/>
      <c r="L170" s="27">
        <v>6500</v>
      </c>
      <c r="M170" s="72">
        <v>6500</v>
      </c>
      <c r="N170" s="27"/>
      <c r="O170" s="27"/>
      <c r="P170" s="72"/>
      <c r="Q170" s="27"/>
      <c r="R170" s="27"/>
      <c r="S170" s="72"/>
      <c r="T170" s="27"/>
      <c r="U170" s="27"/>
      <c r="V170" s="72"/>
      <c r="W170" s="27"/>
      <c r="X170" s="27"/>
      <c r="Y170" s="74"/>
    </row>
    <row r="171" spans="2:25" x14ac:dyDescent="0.25">
      <c r="B171" s="38"/>
      <c r="C171" s="25"/>
      <c r="D171" s="49" t="s">
        <v>116</v>
      </c>
      <c r="E171" s="50"/>
      <c r="F171" s="50"/>
      <c r="G171" s="73"/>
      <c r="H171" s="50"/>
      <c r="I171" s="50"/>
      <c r="J171" s="73"/>
      <c r="K171" s="50"/>
      <c r="L171" s="50">
        <v>13200</v>
      </c>
      <c r="M171" s="73">
        <v>13200</v>
      </c>
      <c r="N171" s="50"/>
      <c r="O171" s="50"/>
      <c r="P171" s="73"/>
      <c r="Q171" s="50"/>
      <c r="R171" s="50"/>
      <c r="S171" s="73"/>
      <c r="T171" s="50"/>
      <c r="U171" s="50"/>
      <c r="V171" s="73"/>
      <c r="W171" s="50"/>
      <c r="X171" s="50"/>
      <c r="Y171" s="75"/>
    </row>
    <row r="172" spans="2:25" x14ac:dyDescent="0.25">
      <c r="B172" s="38"/>
      <c r="C172" s="25" t="s">
        <v>67</v>
      </c>
      <c r="D172" s="48" t="s">
        <v>120</v>
      </c>
      <c r="E172" s="27"/>
      <c r="F172" s="27"/>
      <c r="G172" s="72"/>
      <c r="H172" s="27"/>
      <c r="I172" s="27"/>
      <c r="J172" s="72"/>
      <c r="K172" s="27"/>
      <c r="L172" s="27">
        <v>8100</v>
      </c>
      <c r="M172" s="72">
        <v>8100</v>
      </c>
      <c r="N172" s="27"/>
      <c r="O172" s="27"/>
      <c r="P172" s="72"/>
      <c r="Q172" s="27"/>
      <c r="R172" s="27"/>
      <c r="S172" s="72"/>
      <c r="T172" s="27"/>
      <c r="U172" s="27"/>
      <c r="V172" s="72"/>
      <c r="W172" s="27"/>
      <c r="X172" s="27"/>
      <c r="Y172" s="74"/>
    </row>
    <row r="173" spans="2:25" x14ac:dyDescent="0.25">
      <c r="B173" s="38"/>
      <c r="C173" s="25"/>
      <c r="D173" s="49" t="s">
        <v>116</v>
      </c>
      <c r="E173" s="50"/>
      <c r="F173" s="50"/>
      <c r="G173" s="73"/>
      <c r="H173" s="50"/>
      <c r="I173" s="50"/>
      <c r="J173" s="73"/>
      <c r="K173" s="50"/>
      <c r="L173" s="50">
        <v>16100</v>
      </c>
      <c r="M173" s="73">
        <v>16100</v>
      </c>
      <c r="N173" s="50"/>
      <c r="O173" s="50"/>
      <c r="P173" s="73"/>
      <c r="Q173" s="50"/>
      <c r="R173" s="50"/>
      <c r="S173" s="73"/>
      <c r="T173" s="50"/>
      <c r="U173" s="50"/>
      <c r="V173" s="73"/>
      <c r="W173" s="50"/>
      <c r="X173" s="50"/>
      <c r="Y173" s="75"/>
    </row>
    <row r="174" spans="2:25" x14ac:dyDescent="0.25">
      <c r="B174" s="38"/>
      <c r="C174" s="25" t="s">
        <v>68</v>
      </c>
      <c r="D174" s="48" t="s">
        <v>120</v>
      </c>
      <c r="E174" s="27"/>
      <c r="F174" s="27"/>
      <c r="G174" s="72"/>
      <c r="H174" s="27"/>
      <c r="I174" s="27"/>
      <c r="J174" s="72"/>
      <c r="K174" s="27"/>
      <c r="L174" s="27">
        <v>1050</v>
      </c>
      <c r="M174" s="72">
        <v>1050</v>
      </c>
      <c r="N174" s="27"/>
      <c r="O174" s="27"/>
      <c r="P174" s="72"/>
      <c r="Q174" s="27"/>
      <c r="R174" s="27"/>
      <c r="S174" s="72"/>
      <c r="T174" s="27"/>
      <c r="U174" s="27"/>
      <c r="V174" s="72"/>
      <c r="W174" s="27"/>
      <c r="X174" s="27"/>
      <c r="Y174" s="74"/>
    </row>
    <row r="175" spans="2:25" x14ac:dyDescent="0.25">
      <c r="B175" s="38"/>
      <c r="C175" s="25"/>
      <c r="D175" s="49" t="s">
        <v>116</v>
      </c>
      <c r="E175" s="50"/>
      <c r="F175" s="50"/>
      <c r="G175" s="73"/>
      <c r="H175" s="50"/>
      <c r="I175" s="50"/>
      <c r="J175" s="73"/>
      <c r="K175" s="50"/>
      <c r="L175" s="50">
        <v>1300</v>
      </c>
      <c r="M175" s="73">
        <v>1300</v>
      </c>
      <c r="N175" s="50"/>
      <c r="O175" s="50"/>
      <c r="P175" s="73"/>
      <c r="Q175" s="50"/>
      <c r="R175" s="50"/>
      <c r="S175" s="73"/>
      <c r="T175" s="50"/>
      <c r="U175" s="50"/>
      <c r="V175" s="73"/>
      <c r="W175" s="50"/>
      <c r="X175" s="50"/>
      <c r="Y175" s="75"/>
    </row>
    <row r="176" spans="2:25" x14ac:dyDescent="0.25">
      <c r="B176" s="62" t="s">
        <v>150</v>
      </c>
      <c r="C176" s="51"/>
      <c r="D176" s="51"/>
      <c r="E176" s="52"/>
      <c r="F176" s="52"/>
      <c r="G176" s="52"/>
      <c r="H176" s="52"/>
      <c r="I176" s="52"/>
      <c r="J176" s="52"/>
      <c r="K176" s="52"/>
      <c r="L176" s="52">
        <v>18750</v>
      </c>
      <c r="M176" s="52">
        <v>18750</v>
      </c>
      <c r="N176" s="52"/>
      <c r="O176" s="52"/>
      <c r="P176" s="52"/>
      <c r="Q176" s="52"/>
      <c r="R176" s="52"/>
      <c r="S176" s="52"/>
      <c r="T176" s="52"/>
      <c r="U176" s="52"/>
      <c r="V176" s="52"/>
      <c r="W176" s="52"/>
      <c r="X176" s="52"/>
      <c r="Y176" s="63"/>
    </row>
    <row r="177" spans="2:25" x14ac:dyDescent="0.25">
      <c r="B177" s="64" t="s">
        <v>151</v>
      </c>
      <c r="C177" s="53"/>
      <c r="D177" s="53"/>
      <c r="E177" s="54"/>
      <c r="F177" s="54"/>
      <c r="G177" s="54"/>
      <c r="H177" s="54"/>
      <c r="I177" s="54"/>
      <c r="J177" s="54"/>
      <c r="K177" s="54"/>
      <c r="L177" s="54">
        <v>32750</v>
      </c>
      <c r="M177" s="54">
        <v>32750</v>
      </c>
      <c r="N177" s="54"/>
      <c r="O177" s="54"/>
      <c r="P177" s="54"/>
      <c r="Q177" s="54"/>
      <c r="R177" s="54"/>
      <c r="S177" s="54"/>
      <c r="T177" s="54"/>
      <c r="U177" s="54"/>
      <c r="V177" s="54"/>
      <c r="W177" s="54"/>
      <c r="X177" s="54"/>
      <c r="Y177" s="65"/>
    </row>
    <row r="178" spans="2:25" x14ac:dyDescent="0.25">
      <c r="B178" s="38" t="s">
        <v>69</v>
      </c>
      <c r="C178" s="25" t="s">
        <v>69</v>
      </c>
      <c r="D178" s="48" t="s">
        <v>120</v>
      </c>
      <c r="E178" s="27"/>
      <c r="F178" s="27"/>
      <c r="G178" s="72"/>
      <c r="H178" s="27"/>
      <c r="I178" s="27"/>
      <c r="J178" s="72"/>
      <c r="K178" s="27"/>
      <c r="L178" s="27"/>
      <c r="M178" s="72"/>
      <c r="N178" s="27"/>
      <c r="O178" s="27"/>
      <c r="P178" s="72"/>
      <c r="Q178" s="27">
        <v>25492.53</v>
      </c>
      <c r="R178" s="27"/>
      <c r="S178" s="72">
        <v>25492.53</v>
      </c>
      <c r="T178" s="27"/>
      <c r="U178" s="27"/>
      <c r="V178" s="72"/>
      <c r="W178" s="27"/>
      <c r="X178" s="27"/>
      <c r="Y178" s="74"/>
    </row>
    <row r="179" spans="2:25" x14ac:dyDescent="0.25">
      <c r="B179" s="38"/>
      <c r="C179" s="25"/>
      <c r="D179" s="49" t="s">
        <v>116</v>
      </c>
      <c r="E179" s="50"/>
      <c r="F179" s="50"/>
      <c r="G179" s="73"/>
      <c r="H179" s="50"/>
      <c r="I179" s="50"/>
      <c r="J179" s="73"/>
      <c r="K179" s="50"/>
      <c r="L179" s="50"/>
      <c r="M179" s="73"/>
      <c r="N179" s="50"/>
      <c r="O179" s="50"/>
      <c r="P179" s="73"/>
      <c r="Q179" s="50"/>
      <c r="R179" s="50"/>
      <c r="S179" s="73"/>
      <c r="T179" s="50"/>
      <c r="U179" s="50"/>
      <c r="V179" s="73"/>
      <c r="W179" s="50"/>
      <c r="X179" s="50"/>
      <c r="Y179" s="75"/>
    </row>
    <row r="180" spans="2:25" x14ac:dyDescent="0.25">
      <c r="B180" s="62" t="s">
        <v>152</v>
      </c>
      <c r="C180" s="51"/>
      <c r="D180" s="51"/>
      <c r="E180" s="52"/>
      <c r="F180" s="52"/>
      <c r="G180" s="52"/>
      <c r="H180" s="52"/>
      <c r="I180" s="52"/>
      <c r="J180" s="52"/>
      <c r="K180" s="52"/>
      <c r="L180" s="52"/>
      <c r="M180" s="52"/>
      <c r="N180" s="52"/>
      <c r="O180" s="52"/>
      <c r="P180" s="52"/>
      <c r="Q180" s="52">
        <v>25492.53</v>
      </c>
      <c r="R180" s="52"/>
      <c r="S180" s="52">
        <v>25492.53</v>
      </c>
      <c r="T180" s="52"/>
      <c r="U180" s="52"/>
      <c r="V180" s="52"/>
      <c r="W180" s="52"/>
      <c r="X180" s="52"/>
      <c r="Y180" s="63"/>
    </row>
    <row r="181" spans="2:25" x14ac:dyDescent="0.25">
      <c r="B181" s="64" t="s">
        <v>153</v>
      </c>
      <c r="C181" s="53"/>
      <c r="D181" s="53"/>
      <c r="E181" s="54"/>
      <c r="F181" s="54"/>
      <c r="G181" s="54"/>
      <c r="H181" s="54"/>
      <c r="I181" s="54"/>
      <c r="J181" s="54"/>
      <c r="K181" s="54"/>
      <c r="L181" s="54"/>
      <c r="M181" s="54"/>
      <c r="N181" s="54"/>
      <c r="O181" s="54"/>
      <c r="P181" s="54"/>
      <c r="Q181" s="54"/>
      <c r="R181" s="54"/>
      <c r="S181" s="54"/>
      <c r="T181" s="54"/>
      <c r="U181" s="54"/>
      <c r="V181" s="54"/>
      <c r="W181" s="54"/>
      <c r="X181" s="54"/>
      <c r="Y181" s="65"/>
    </row>
    <row r="182" spans="2:25" x14ac:dyDescent="0.25">
      <c r="B182" s="38" t="s">
        <v>70</v>
      </c>
      <c r="C182" s="25" t="s">
        <v>70</v>
      </c>
      <c r="D182" s="48" t="s">
        <v>120</v>
      </c>
      <c r="E182" s="27"/>
      <c r="F182" s="27"/>
      <c r="G182" s="72"/>
      <c r="H182" s="27"/>
      <c r="I182" s="27"/>
      <c r="J182" s="72"/>
      <c r="K182" s="27"/>
      <c r="L182" s="27"/>
      <c r="M182" s="72"/>
      <c r="N182" s="27">
        <v>34.97</v>
      </c>
      <c r="O182" s="27"/>
      <c r="P182" s="72">
        <v>34.97</v>
      </c>
      <c r="Q182" s="27"/>
      <c r="R182" s="27"/>
      <c r="S182" s="72"/>
      <c r="T182" s="27"/>
      <c r="U182" s="27"/>
      <c r="V182" s="72"/>
      <c r="W182" s="27">
        <v>48.28</v>
      </c>
      <c r="X182" s="27"/>
      <c r="Y182" s="74">
        <v>48.28</v>
      </c>
    </row>
    <row r="183" spans="2:25" x14ac:dyDescent="0.25">
      <c r="B183" s="38"/>
      <c r="C183" s="25"/>
      <c r="D183" s="49" t="s">
        <v>116</v>
      </c>
      <c r="E183" s="50"/>
      <c r="F183" s="50"/>
      <c r="G183" s="73"/>
      <c r="H183" s="50"/>
      <c r="I183" s="50"/>
      <c r="J183" s="73"/>
      <c r="K183" s="50"/>
      <c r="L183" s="50"/>
      <c r="M183" s="73"/>
      <c r="N183" s="50">
        <v>9779</v>
      </c>
      <c r="O183" s="50"/>
      <c r="P183" s="73">
        <v>9779</v>
      </c>
      <c r="Q183" s="50"/>
      <c r="R183" s="50"/>
      <c r="S183" s="73"/>
      <c r="T183" s="50"/>
      <c r="U183" s="50"/>
      <c r="V183" s="73"/>
      <c r="W183" s="50">
        <v>88.58</v>
      </c>
      <c r="X183" s="50"/>
      <c r="Y183" s="75">
        <v>88.58</v>
      </c>
    </row>
    <row r="184" spans="2:25" x14ac:dyDescent="0.25">
      <c r="B184" s="62" t="s">
        <v>154</v>
      </c>
      <c r="C184" s="51"/>
      <c r="D184" s="51"/>
      <c r="E184" s="52"/>
      <c r="F184" s="52"/>
      <c r="G184" s="52"/>
      <c r="H184" s="52"/>
      <c r="I184" s="52"/>
      <c r="J184" s="52"/>
      <c r="K184" s="52"/>
      <c r="L184" s="52"/>
      <c r="M184" s="52"/>
      <c r="N184" s="52">
        <v>34.97</v>
      </c>
      <c r="O184" s="52"/>
      <c r="P184" s="52">
        <v>34.97</v>
      </c>
      <c r="Q184" s="52"/>
      <c r="R184" s="52"/>
      <c r="S184" s="52"/>
      <c r="T184" s="52"/>
      <c r="U184" s="52"/>
      <c r="V184" s="52"/>
      <c r="W184" s="52">
        <v>48.28</v>
      </c>
      <c r="X184" s="52"/>
      <c r="Y184" s="63">
        <v>48.28</v>
      </c>
    </row>
    <row r="185" spans="2:25" x14ac:dyDescent="0.25">
      <c r="B185" s="64" t="s">
        <v>155</v>
      </c>
      <c r="C185" s="53"/>
      <c r="D185" s="53"/>
      <c r="E185" s="54"/>
      <c r="F185" s="54"/>
      <c r="G185" s="54"/>
      <c r="H185" s="54"/>
      <c r="I185" s="54"/>
      <c r="J185" s="54"/>
      <c r="K185" s="54"/>
      <c r="L185" s="54"/>
      <c r="M185" s="54"/>
      <c r="N185" s="54">
        <v>9779</v>
      </c>
      <c r="O185" s="54"/>
      <c r="P185" s="54">
        <v>9779</v>
      </c>
      <c r="Q185" s="54"/>
      <c r="R185" s="54"/>
      <c r="S185" s="54"/>
      <c r="T185" s="54"/>
      <c r="U185" s="54"/>
      <c r="V185" s="54"/>
      <c r="W185" s="54">
        <v>88.58</v>
      </c>
      <c r="X185" s="54"/>
      <c r="Y185" s="65">
        <v>88.58</v>
      </c>
    </row>
    <row r="186" spans="2:25" x14ac:dyDescent="0.25">
      <c r="B186" s="66" t="s">
        <v>156</v>
      </c>
      <c r="C186" s="56"/>
      <c r="D186" s="56"/>
      <c r="E186" s="57">
        <v>688.48</v>
      </c>
      <c r="F186" s="57">
        <v>57075.65</v>
      </c>
      <c r="G186" s="57">
        <v>57764.130000000005</v>
      </c>
      <c r="H186" s="57">
        <v>108.68</v>
      </c>
      <c r="I186" s="57">
        <v>2558.7000000000003</v>
      </c>
      <c r="J186" s="57">
        <v>2667.3800000000006</v>
      </c>
      <c r="K186" s="57">
        <v>12.75</v>
      </c>
      <c r="L186" s="57">
        <v>19250</v>
      </c>
      <c r="M186" s="57">
        <v>19262.75</v>
      </c>
      <c r="N186" s="57">
        <v>1167.73</v>
      </c>
      <c r="O186" s="57">
        <v>753.68000000000018</v>
      </c>
      <c r="P186" s="57">
        <v>1921.4099999999999</v>
      </c>
      <c r="Q186" s="57">
        <v>2204488.8699999996</v>
      </c>
      <c r="R186" s="57">
        <v>6176651</v>
      </c>
      <c r="S186" s="57">
        <v>8381139.8700000001</v>
      </c>
      <c r="T186" s="57">
        <v>1910.5999999999997</v>
      </c>
      <c r="U186" s="57">
        <v>1312.6</v>
      </c>
      <c r="V186" s="57">
        <v>3223.2</v>
      </c>
      <c r="W186" s="58">
        <v>11312.880000000001</v>
      </c>
      <c r="X186" s="58">
        <v>918.79</v>
      </c>
      <c r="Y186" s="67">
        <v>12231.670000000002</v>
      </c>
    </row>
    <row r="187" spans="2:25" ht="15.75" thickBot="1" x14ac:dyDescent="0.3">
      <c r="B187" s="68" t="s">
        <v>157</v>
      </c>
      <c r="C187" s="69"/>
      <c r="D187" s="69"/>
      <c r="E187" s="70">
        <v>2800.15</v>
      </c>
      <c r="F187" s="70">
        <v>43608.259999999995</v>
      </c>
      <c r="G187" s="70">
        <v>46408.41</v>
      </c>
      <c r="H187" s="70">
        <v>2521.15</v>
      </c>
      <c r="I187" s="70">
        <v>15329.2</v>
      </c>
      <c r="J187" s="70">
        <v>17850.350000000002</v>
      </c>
      <c r="K187" s="70">
        <v>2</v>
      </c>
      <c r="L187" s="70">
        <v>32790</v>
      </c>
      <c r="M187" s="70">
        <v>32792</v>
      </c>
      <c r="N187" s="70">
        <v>105642.8</v>
      </c>
      <c r="O187" s="70">
        <v>26994.5</v>
      </c>
      <c r="P187" s="70">
        <v>132637.30000000002</v>
      </c>
      <c r="Q187" s="70">
        <v>993287.22000000009</v>
      </c>
      <c r="R187" s="70">
        <v>447139.6</v>
      </c>
      <c r="S187" s="70">
        <v>1440426.82</v>
      </c>
      <c r="T187" s="70">
        <v>484267.04999999993</v>
      </c>
      <c r="U187" s="70">
        <v>1186996.5999999999</v>
      </c>
      <c r="V187" s="70">
        <v>1671263.6500000001</v>
      </c>
      <c r="W187" s="70">
        <v>15391.27</v>
      </c>
      <c r="X187" s="70"/>
      <c r="Y187" s="71">
        <v>15391.27</v>
      </c>
    </row>
  </sheetData>
  <mergeCells count="30">
    <mergeCell ref="T6:U6"/>
    <mergeCell ref="V6:W6"/>
    <mergeCell ref="X6:Y6"/>
    <mergeCell ref="Z6:AA6"/>
    <mergeCell ref="J6:K6"/>
    <mergeCell ref="L6:M6"/>
    <mergeCell ref="N6:O6"/>
    <mergeCell ref="P6:Q6"/>
    <mergeCell ref="R6:S6"/>
    <mergeCell ref="B6:B7"/>
    <mergeCell ref="C6:C7"/>
    <mergeCell ref="D6:E6"/>
    <mergeCell ref="F6:G6"/>
    <mergeCell ref="H6:I6"/>
    <mergeCell ref="AB6:AC6"/>
    <mergeCell ref="AD6:AE6"/>
    <mergeCell ref="E82:F82"/>
    <mergeCell ref="G82:G83"/>
    <mergeCell ref="H82:I82"/>
    <mergeCell ref="J82:J83"/>
    <mergeCell ref="K82:L82"/>
    <mergeCell ref="M82:M83"/>
    <mergeCell ref="N82:O82"/>
    <mergeCell ref="P82:P83"/>
    <mergeCell ref="Q82:R82"/>
    <mergeCell ref="S82:S83"/>
    <mergeCell ref="T82:U82"/>
    <mergeCell ref="V82:V83"/>
    <mergeCell ref="W82:X82"/>
    <mergeCell ref="Y82:Y83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R56"/>
  <sheetViews>
    <sheetView tabSelected="1" workbookViewId="0">
      <selection activeCell="E4" sqref="E4"/>
    </sheetView>
  </sheetViews>
  <sheetFormatPr baseColWidth="10" defaultRowHeight="15" x14ac:dyDescent="0.25"/>
  <cols>
    <col min="2" max="2" width="13.42578125" customWidth="1"/>
    <col min="4" max="5" width="13.140625" customWidth="1"/>
    <col min="6" max="7" width="13.5703125" customWidth="1"/>
    <col min="14" max="14" width="13.5703125" customWidth="1"/>
    <col min="15" max="15" width="14" customWidth="1"/>
    <col min="16" max="16" width="15" customWidth="1"/>
    <col min="17" max="17" width="13.7109375" customWidth="1"/>
    <col min="18" max="18" width="15.42578125" customWidth="1"/>
  </cols>
  <sheetData>
    <row r="2" spans="2:18" ht="15.75" x14ac:dyDescent="0.3">
      <c r="D2" s="1" t="s">
        <v>111</v>
      </c>
    </row>
    <row r="4" spans="2:18" x14ac:dyDescent="0.25">
      <c r="B4" s="76" t="s">
        <v>169</v>
      </c>
    </row>
    <row r="5" spans="2:18" ht="15.75" thickBot="1" x14ac:dyDescent="0.3"/>
    <row r="6" spans="2:18" ht="58.5" customHeight="1" x14ac:dyDescent="0.25">
      <c r="B6" s="90" t="s">
        <v>13</v>
      </c>
      <c r="C6" s="92" t="s">
        <v>14</v>
      </c>
      <c r="D6" s="2" t="s">
        <v>79</v>
      </c>
      <c r="E6" s="2" t="s">
        <v>80</v>
      </c>
      <c r="F6" s="2" t="s">
        <v>81</v>
      </c>
      <c r="G6" s="2" t="s">
        <v>78</v>
      </c>
      <c r="H6" s="2" t="s">
        <v>82</v>
      </c>
      <c r="I6" s="2" t="s">
        <v>83</v>
      </c>
      <c r="J6" s="2" t="s">
        <v>112</v>
      </c>
      <c r="K6" s="2" t="s">
        <v>84</v>
      </c>
      <c r="L6" s="2" t="s">
        <v>85</v>
      </c>
      <c r="M6" s="2" t="s">
        <v>86</v>
      </c>
      <c r="N6" s="2" t="s">
        <v>87</v>
      </c>
      <c r="O6" s="2" t="s">
        <v>88</v>
      </c>
      <c r="P6" s="2" t="s">
        <v>89</v>
      </c>
      <c r="Q6" s="2" t="s">
        <v>90</v>
      </c>
      <c r="R6" s="3" t="s">
        <v>91</v>
      </c>
    </row>
    <row r="7" spans="2:18" ht="15.75" thickBot="1" x14ac:dyDescent="0.3">
      <c r="B7" s="91"/>
      <c r="C7" s="93"/>
      <c r="D7" s="8" t="s">
        <v>106</v>
      </c>
      <c r="E7" s="8" t="s">
        <v>106</v>
      </c>
      <c r="F7" s="8" t="s">
        <v>106</v>
      </c>
      <c r="G7" s="8" t="s">
        <v>106</v>
      </c>
      <c r="H7" s="8" t="s">
        <v>106</v>
      </c>
      <c r="I7" s="8" t="s">
        <v>106</v>
      </c>
      <c r="J7" s="8" t="s">
        <v>106</v>
      </c>
      <c r="K7" s="8" t="s">
        <v>106</v>
      </c>
      <c r="L7" s="8" t="s">
        <v>106</v>
      </c>
      <c r="M7" s="8" t="s">
        <v>106</v>
      </c>
      <c r="N7" s="8" t="s">
        <v>107</v>
      </c>
      <c r="O7" s="8" t="s">
        <v>107</v>
      </c>
      <c r="P7" s="8" t="s">
        <v>107</v>
      </c>
      <c r="Q7" s="8" t="s">
        <v>108</v>
      </c>
      <c r="R7" s="9" t="s">
        <v>108</v>
      </c>
    </row>
    <row r="8" spans="2:18" x14ac:dyDescent="0.25">
      <c r="B8" s="10" t="s">
        <v>27</v>
      </c>
      <c r="C8" s="11" t="s">
        <v>28</v>
      </c>
      <c r="D8" s="12"/>
      <c r="E8" s="12">
        <v>4230.21</v>
      </c>
      <c r="F8" s="12">
        <v>976619.8</v>
      </c>
      <c r="G8" s="12"/>
      <c r="H8" s="12">
        <v>698510.3</v>
      </c>
      <c r="I8" s="12"/>
      <c r="J8" s="12"/>
      <c r="K8" s="12">
        <v>702971.2</v>
      </c>
      <c r="L8" s="12">
        <v>231595.4</v>
      </c>
      <c r="M8" s="12">
        <v>42389.63</v>
      </c>
      <c r="N8" s="12"/>
      <c r="O8" s="12"/>
      <c r="P8" s="12"/>
      <c r="Q8" s="12"/>
      <c r="R8" s="13"/>
    </row>
    <row r="9" spans="2:18" x14ac:dyDescent="0.25">
      <c r="B9" s="14"/>
      <c r="C9" s="4" t="s">
        <v>29</v>
      </c>
      <c r="D9" s="5"/>
      <c r="E9" s="5">
        <v>26778.38</v>
      </c>
      <c r="F9" s="5">
        <v>684357.1</v>
      </c>
      <c r="G9" s="5">
        <v>176277.2</v>
      </c>
      <c r="H9" s="5">
        <v>356491.6</v>
      </c>
      <c r="I9" s="5"/>
      <c r="J9" s="5"/>
      <c r="K9" s="5">
        <v>434142</v>
      </c>
      <c r="L9" s="5"/>
      <c r="M9" s="5">
        <v>6035.67</v>
      </c>
      <c r="N9" s="5"/>
      <c r="O9" s="5"/>
      <c r="P9" s="5"/>
      <c r="Q9" s="5"/>
      <c r="R9" s="15"/>
    </row>
    <row r="10" spans="2:18" x14ac:dyDescent="0.25">
      <c r="B10" s="16"/>
      <c r="C10" s="4" t="s">
        <v>30</v>
      </c>
      <c r="D10" s="5"/>
      <c r="E10" s="5">
        <v>24277</v>
      </c>
      <c r="F10" s="5">
        <v>1781539</v>
      </c>
      <c r="G10" s="5"/>
      <c r="H10" s="5">
        <v>417342.2</v>
      </c>
      <c r="I10" s="5"/>
      <c r="J10" s="5"/>
      <c r="K10" s="5">
        <v>611667.9</v>
      </c>
      <c r="L10" s="5">
        <v>581665.9</v>
      </c>
      <c r="M10" s="5">
        <v>6302.02</v>
      </c>
      <c r="N10" s="5"/>
      <c r="O10" s="5"/>
      <c r="P10" s="5"/>
      <c r="Q10" s="5"/>
      <c r="R10" s="15"/>
    </row>
    <row r="11" spans="2:18" x14ac:dyDescent="0.25">
      <c r="B11" s="17" t="s">
        <v>92</v>
      </c>
      <c r="C11" s="6"/>
      <c r="D11" s="7"/>
      <c r="E11" s="7">
        <v>55285.59</v>
      </c>
      <c r="F11" s="7">
        <v>3442515.9</v>
      </c>
      <c r="G11" s="7">
        <v>176277.2</v>
      </c>
      <c r="H11" s="7">
        <v>1472344.0999999999</v>
      </c>
      <c r="I11" s="7"/>
      <c r="J11" s="7"/>
      <c r="K11" s="7">
        <v>1748781.1</v>
      </c>
      <c r="L11" s="7">
        <v>813261.3</v>
      </c>
      <c r="M11" s="7">
        <v>54727.319999999992</v>
      </c>
      <c r="N11" s="7"/>
      <c r="O11" s="7"/>
      <c r="P11" s="7"/>
      <c r="Q11" s="7"/>
      <c r="R11" s="18"/>
    </row>
    <row r="12" spans="2:18" x14ac:dyDescent="0.25">
      <c r="B12" s="16" t="s">
        <v>31</v>
      </c>
      <c r="C12" s="4" t="s">
        <v>31</v>
      </c>
      <c r="D12" s="5">
        <v>85194.04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15"/>
    </row>
    <row r="13" spans="2:18" x14ac:dyDescent="0.25">
      <c r="B13" s="17" t="s">
        <v>93</v>
      </c>
      <c r="C13" s="6"/>
      <c r="D13" s="7">
        <v>85194.04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18"/>
    </row>
    <row r="14" spans="2:18" x14ac:dyDescent="0.25">
      <c r="B14" s="14" t="s">
        <v>36</v>
      </c>
      <c r="C14" s="4" t="s">
        <v>37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>
        <v>200000</v>
      </c>
      <c r="R14" s="15">
        <v>27</v>
      </c>
    </row>
    <row r="15" spans="2:18" x14ac:dyDescent="0.25">
      <c r="B15" s="16"/>
      <c r="C15" s="4" t="s">
        <v>38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15">
        <v>82</v>
      </c>
    </row>
    <row r="16" spans="2:18" x14ac:dyDescent="0.25">
      <c r="B16" s="17" t="s">
        <v>94</v>
      </c>
      <c r="C16" s="6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>
        <v>200000</v>
      </c>
      <c r="R16" s="18">
        <v>109</v>
      </c>
    </row>
    <row r="17" spans="2:18" x14ac:dyDescent="0.25">
      <c r="B17" s="16" t="s">
        <v>39</v>
      </c>
      <c r="C17" s="4" t="s">
        <v>39</v>
      </c>
      <c r="D17" s="5"/>
      <c r="E17" s="5"/>
      <c r="F17" s="5">
        <v>672926.7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>
        <v>58455</v>
      </c>
      <c r="R17" s="15"/>
    </row>
    <row r="18" spans="2:18" x14ac:dyDescent="0.25">
      <c r="B18" s="17" t="s">
        <v>95</v>
      </c>
      <c r="C18" s="6"/>
      <c r="D18" s="7"/>
      <c r="E18" s="7"/>
      <c r="F18" s="7">
        <v>672926.7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>
        <v>58455</v>
      </c>
      <c r="R18" s="18"/>
    </row>
    <row r="19" spans="2:18" x14ac:dyDescent="0.25">
      <c r="B19" s="14" t="s">
        <v>40</v>
      </c>
      <c r="C19" s="4" t="s">
        <v>41</v>
      </c>
      <c r="D19" s="5">
        <v>225471.2</v>
      </c>
      <c r="E19" s="5"/>
      <c r="F19" s="5"/>
      <c r="G19" s="5"/>
      <c r="H19" s="5"/>
      <c r="I19" s="5"/>
      <c r="J19" s="5">
        <v>5351.3</v>
      </c>
      <c r="K19" s="5">
        <v>671798.1</v>
      </c>
      <c r="L19" s="5">
        <v>3348.38</v>
      </c>
      <c r="M19" s="5">
        <v>82170.55</v>
      </c>
      <c r="N19" s="5"/>
      <c r="O19" s="5"/>
      <c r="P19" s="5"/>
      <c r="Q19" s="5"/>
      <c r="R19" s="15"/>
    </row>
    <row r="20" spans="2:18" x14ac:dyDescent="0.25">
      <c r="B20" s="14"/>
      <c r="C20" s="4" t="s">
        <v>42</v>
      </c>
      <c r="D20" s="5">
        <v>1548823</v>
      </c>
      <c r="E20" s="5">
        <v>72592.34</v>
      </c>
      <c r="F20" s="5">
        <v>438818</v>
      </c>
      <c r="G20" s="5"/>
      <c r="H20" s="5"/>
      <c r="I20" s="5"/>
      <c r="J20" s="5"/>
      <c r="K20" s="5">
        <v>1931110</v>
      </c>
      <c r="L20" s="5">
        <v>268422</v>
      </c>
      <c r="M20" s="5"/>
      <c r="N20" s="5"/>
      <c r="O20" s="5"/>
      <c r="P20" s="5"/>
      <c r="Q20" s="5"/>
      <c r="R20" s="15"/>
    </row>
    <row r="21" spans="2:18" x14ac:dyDescent="0.25">
      <c r="B21" s="14"/>
      <c r="C21" s="4" t="s">
        <v>44</v>
      </c>
      <c r="D21" s="5">
        <v>390182</v>
      </c>
      <c r="E21" s="5">
        <v>25279</v>
      </c>
      <c r="F21" s="5">
        <v>189344</v>
      </c>
      <c r="G21" s="5">
        <v>703155</v>
      </c>
      <c r="H21" s="5"/>
      <c r="I21" s="5"/>
      <c r="J21" s="5"/>
      <c r="K21" s="5">
        <v>1247930</v>
      </c>
      <c r="L21" s="5">
        <v>1199018</v>
      </c>
      <c r="M21" s="5"/>
      <c r="N21" s="5"/>
      <c r="O21" s="5"/>
      <c r="P21" s="5"/>
      <c r="Q21" s="5"/>
      <c r="R21" s="15"/>
    </row>
    <row r="22" spans="2:18" x14ac:dyDescent="0.25">
      <c r="B22" s="14"/>
      <c r="C22" s="4" t="s">
        <v>45</v>
      </c>
      <c r="D22" s="5">
        <v>63842</v>
      </c>
      <c r="E22" s="5"/>
      <c r="F22" s="5">
        <v>166282.5</v>
      </c>
      <c r="G22" s="5"/>
      <c r="H22" s="5"/>
      <c r="I22" s="5"/>
      <c r="J22" s="5"/>
      <c r="K22" s="5">
        <v>226397.9</v>
      </c>
      <c r="L22" s="5">
        <v>26971.77</v>
      </c>
      <c r="M22" s="5"/>
      <c r="N22" s="5"/>
      <c r="O22" s="5"/>
      <c r="P22" s="5"/>
      <c r="Q22" s="5"/>
      <c r="R22" s="15"/>
    </row>
    <row r="23" spans="2:18" x14ac:dyDescent="0.25">
      <c r="B23" s="14"/>
      <c r="C23" s="4" t="s">
        <v>46</v>
      </c>
      <c r="D23" s="5">
        <v>74176.87</v>
      </c>
      <c r="E23" s="5"/>
      <c r="F23" s="5">
        <v>20626.330000000002</v>
      </c>
      <c r="G23" s="5"/>
      <c r="H23" s="5">
        <v>8896</v>
      </c>
      <c r="I23" s="5">
        <v>2208</v>
      </c>
      <c r="J23" s="5">
        <v>40639</v>
      </c>
      <c r="K23" s="5">
        <v>418417</v>
      </c>
      <c r="L23" s="5">
        <v>79940</v>
      </c>
      <c r="M23" s="5">
        <v>34053</v>
      </c>
      <c r="N23" s="5"/>
      <c r="O23" s="5"/>
      <c r="P23" s="5"/>
      <c r="Q23" s="5"/>
      <c r="R23" s="15"/>
    </row>
    <row r="24" spans="2:18" x14ac:dyDescent="0.25">
      <c r="B24" s="14"/>
      <c r="C24" s="4" t="s">
        <v>47</v>
      </c>
      <c r="D24" s="5">
        <v>422816</v>
      </c>
      <c r="E24" s="5"/>
      <c r="F24" s="5">
        <v>165992</v>
      </c>
      <c r="G24" s="5"/>
      <c r="H24" s="5"/>
      <c r="I24" s="5"/>
      <c r="J24" s="5"/>
      <c r="K24" s="5">
        <v>875759</v>
      </c>
      <c r="L24" s="5">
        <v>188065</v>
      </c>
      <c r="M24" s="5">
        <v>47464</v>
      </c>
      <c r="N24" s="5"/>
      <c r="O24" s="5"/>
      <c r="P24" s="5"/>
      <c r="Q24" s="5"/>
      <c r="R24" s="15"/>
    </row>
    <row r="25" spans="2:18" x14ac:dyDescent="0.25">
      <c r="B25" s="14"/>
      <c r="C25" s="4" t="s">
        <v>48</v>
      </c>
      <c r="D25" s="5"/>
      <c r="E25" s="5"/>
      <c r="F25" s="5">
        <v>33105</v>
      </c>
      <c r="G25" s="5"/>
      <c r="H25" s="5"/>
      <c r="I25" s="5"/>
      <c r="J25" s="5"/>
      <c r="K25" s="5">
        <v>89178</v>
      </c>
      <c r="L25" s="5">
        <v>202411</v>
      </c>
      <c r="M25" s="5"/>
      <c r="N25" s="5"/>
      <c r="O25" s="5"/>
      <c r="P25" s="5"/>
      <c r="Q25" s="5"/>
      <c r="R25" s="15"/>
    </row>
    <row r="26" spans="2:18" x14ac:dyDescent="0.25">
      <c r="B26" s="16"/>
      <c r="C26" s="4" t="s">
        <v>49</v>
      </c>
      <c r="D26" s="5"/>
      <c r="E26" s="5"/>
      <c r="F26" s="5">
        <v>1132.06</v>
      </c>
      <c r="G26" s="5">
        <v>8529.34</v>
      </c>
      <c r="H26" s="5"/>
      <c r="I26" s="5"/>
      <c r="J26" s="5"/>
      <c r="K26" s="5">
        <v>47896.22</v>
      </c>
      <c r="L26" s="5"/>
      <c r="M26" s="5">
        <v>1650</v>
      </c>
      <c r="N26" s="5"/>
      <c r="O26" s="5"/>
      <c r="P26" s="5"/>
      <c r="Q26" s="5"/>
      <c r="R26" s="15"/>
    </row>
    <row r="27" spans="2:18" x14ac:dyDescent="0.25">
      <c r="B27" s="17" t="s">
        <v>96</v>
      </c>
      <c r="C27" s="6"/>
      <c r="D27" s="7">
        <v>2725311.0700000003</v>
      </c>
      <c r="E27" s="7">
        <v>97871.34</v>
      </c>
      <c r="F27" s="7">
        <v>1015299.89</v>
      </c>
      <c r="G27" s="7">
        <v>711684.34</v>
      </c>
      <c r="H27" s="7">
        <v>8896</v>
      </c>
      <c r="I27" s="7">
        <v>2208</v>
      </c>
      <c r="J27" s="7">
        <v>45990.3</v>
      </c>
      <c r="K27" s="7">
        <v>5508486.2199999997</v>
      </c>
      <c r="L27" s="7">
        <v>1968176.15</v>
      </c>
      <c r="M27" s="7">
        <v>165337.54999999999</v>
      </c>
      <c r="N27" s="7"/>
      <c r="O27" s="7"/>
      <c r="P27" s="7"/>
      <c r="Q27" s="7"/>
      <c r="R27" s="18"/>
    </row>
    <row r="28" spans="2:18" x14ac:dyDescent="0.25">
      <c r="B28" s="14" t="s">
        <v>50</v>
      </c>
      <c r="C28" s="4" t="s">
        <v>51</v>
      </c>
      <c r="D28" s="5"/>
      <c r="E28" s="5"/>
      <c r="F28" s="5">
        <v>1067379</v>
      </c>
      <c r="G28" s="5"/>
      <c r="H28" s="5"/>
      <c r="I28" s="5"/>
      <c r="J28" s="5"/>
      <c r="K28" s="5">
        <v>428658.6</v>
      </c>
      <c r="L28" s="5">
        <v>6550.56</v>
      </c>
      <c r="M28" s="5"/>
      <c r="N28" s="5"/>
      <c r="O28" s="5"/>
      <c r="P28" s="5">
        <v>549.41</v>
      </c>
      <c r="Q28" s="5">
        <v>334384</v>
      </c>
      <c r="R28" s="15">
        <v>60</v>
      </c>
    </row>
    <row r="29" spans="2:18" x14ac:dyDescent="0.25">
      <c r="B29" s="14"/>
      <c r="C29" s="4" t="s">
        <v>52</v>
      </c>
      <c r="D29" s="5"/>
      <c r="E29" s="5"/>
      <c r="F29" s="5"/>
      <c r="G29" s="5"/>
      <c r="H29" s="5"/>
      <c r="I29" s="5"/>
      <c r="J29" s="5"/>
      <c r="K29" s="5">
        <v>618828.6</v>
      </c>
      <c r="L29" s="5">
        <v>1125</v>
      </c>
      <c r="M29" s="5">
        <v>1157.24</v>
      </c>
      <c r="N29" s="5"/>
      <c r="O29" s="5"/>
      <c r="P29" s="5"/>
      <c r="Q29" s="5">
        <v>556702</v>
      </c>
      <c r="R29" s="15">
        <v>14</v>
      </c>
    </row>
    <row r="30" spans="2:18" x14ac:dyDescent="0.25">
      <c r="B30" s="14"/>
      <c r="C30" s="4" t="s">
        <v>53</v>
      </c>
      <c r="D30" s="5">
        <v>695457.4</v>
      </c>
      <c r="E30" s="5"/>
      <c r="F30" s="5"/>
      <c r="G30" s="5"/>
      <c r="H30" s="5"/>
      <c r="I30" s="5"/>
      <c r="J30" s="5"/>
      <c r="K30" s="5">
        <v>759178.6</v>
      </c>
      <c r="L30" s="5">
        <v>82006</v>
      </c>
      <c r="M30" s="5">
        <v>89820.57</v>
      </c>
      <c r="N30" s="5"/>
      <c r="O30" s="5"/>
      <c r="P30" s="5"/>
      <c r="Q30" s="5">
        <v>231179</v>
      </c>
      <c r="R30" s="15">
        <v>210</v>
      </c>
    </row>
    <row r="31" spans="2:18" x14ac:dyDescent="0.25">
      <c r="B31" s="14"/>
      <c r="C31" s="4" t="s">
        <v>54</v>
      </c>
      <c r="D31" s="5">
        <v>294650</v>
      </c>
      <c r="E31" s="5"/>
      <c r="F31" s="5">
        <v>527178</v>
      </c>
      <c r="G31" s="5"/>
      <c r="H31" s="5"/>
      <c r="I31" s="5"/>
      <c r="J31" s="5"/>
      <c r="K31" s="5">
        <v>893099</v>
      </c>
      <c r="L31" s="5">
        <v>348669</v>
      </c>
      <c r="M31" s="5">
        <v>19093</v>
      </c>
      <c r="N31" s="5"/>
      <c r="O31" s="5"/>
      <c r="P31" s="5"/>
      <c r="Q31" s="5">
        <v>74548</v>
      </c>
      <c r="R31" s="15">
        <v>220</v>
      </c>
    </row>
    <row r="32" spans="2:18" x14ac:dyDescent="0.25">
      <c r="B32" s="16"/>
      <c r="C32" s="4" t="s">
        <v>55</v>
      </c>
      <c r="D32" s="5"/>
      <c r="E32" s="5"/>
      <c r="F32" s="5"/>
      <c r="G32" s="5"/>
      <c r="H32" s="5"/>
      <c r="I32" s="5"/>
      <c r="J32" s="5"/>
      <c r="K32" s="5">
        <v>850000</v>
      </c>
      <c r="L32" s="5">
        <v>36800</v>
      </c>
      <c r="M32" s="5"/>
      <c r="N32" s="5"/>
      <c r="O32" s="5"/>
      <c r="P32" s="5"/>
      <c r="Q32" s="5">
        <v>29338</v>
      </c>
      <c r="R32" s="15">
        <v>30</v>
      </c>
    </row>
    <row r="33" spans="2:18" x14ac:dyDescent="0.25">
      <c r="B33" s="17" t="s">
        <v>97</v>
      </c>
      <c r="C33" s="6"/>
      <c r="D33" s="7">
        <v>990107.4</v>
      </c>
      <c r="E33" s="7"/>
      <c r="F33" s="7">
        <v>1594557</v>
      </c>
      <c r="G33" s="7"/>
      <c r="H33" s="7"/>
      <c r="I33" s="7"/>
      <c r="J33" s="7"/>
      <c r="K33" s="7">
        <v>3549764.8</v>
      </c>
      <c r="L33" s="7">
        <v>475150.56</v>
      </c>
      <c r="M33" s="7">
        <v>110070.81000000001</v>
      </c>
      <c r="N33" s="7"/>
      <c r="O33" s="7"/>
      <c r="P33" s="7">
        <v>549.41</v>
      </c>
      <c r="Q33" s="7">
        <v>1226151</v>
      </c>
      <c r="R33" s="18">
        <v>534</v>
      </c>
    </row>
    <row r="34" spans="2:18" x14ac:dyDescent="0.25">
      <c r="B34" s="14" t="s">
        <v>56</v>
      </c>
      <c r="C34" s="4" t="s">
        <v>57</v>
      </c>
      <c r="D34" s="5"/>
      <c r="E34" s="5"/>
      <c r="F34" s="5"/>
      <c r="G34" s="5"/>
      <c r="H34" s="5"/>
      <c r="I34" s="5"/>
      <c r="J34" s="5"/>
      <c r="K34" s="5">
        <v>2431.52</v>
      </c>
      <c r="L34" s="5"/>
      <c r="M34" s="5">
        <v>3418.95</v>
      </c>
      <c r="N34" s="5">
        <v>452.62</v>
      </c>
      <c r="O34" s="5"/>
      <c r="P34" s="5"/>
      <c r="Q34" s="5"/>
      <c r="R34" s="15"/>
    </row>
    <row r="35" spans="2:18" x14ac:dyDescent="0.25">
      <c r="B35" s="14"/>
      <c r="C35" s="4" t="s">
        <v>58</v>
      </c>
      <c r="D35" s="5"/>
      <c r="E35" s="5"/>
      <c r="F35" s="5"/>
      <c r="G35" s="5"/>
      <c r="H35" s="5"/>
      <c r="I35" s="5"/>
      <c r="J35" s="5"/>
      <c r="K35" s="5">
        <v>5922.43</v>
      </c>
      <c r="L35" s="5"/>
      <c r="M35" s="5"/>
      <c r="N35" s="5">
        <v>179.03</v>
      </c>
      <c r="O35" s="5"/>
      <c r="P35" s="5"/>
      <c r="Q35" s="5"/>
      <c r="R35" s="15"/>
    </row>
    <row r="36" spans="2:18" x14ac:dyDescent="0.25">
      <c r="B36" s="14"/>
      <c r="C36" s="4" t="s">
        <v>59</v>
      </c>
      <c r="D36" s="5"/>
      <c r="E36" s="5"/>
      <c r="F36" s="5"/>
      <c r="G36" s="5"/>
      <c r="H36" s="5"/>
      <c r="I36" s="5"/>
      <c r="J36" s="5"/>
      <c r="K36" s="5">
        <v>148652.6</v>
      </c>
      <c r="L36" s="5"/>
      <c r="M36" s="5"/>
      <c r="N36" s="5">
        <v>376.77</v>
      </c>
      <c r="O36" s="5"/>
      <c r="P36" s="5"/>
      <c r="Q36" s="5"/>
      <c r="R36" s="15"/>
    </row>
    <row r="37" spans="2:18" x14ac:dyDescent="0.25">
      <c r="B37" s="16"/>
      <c r="C37" s="4" t="s">
        <v>60</v>
      </c>
      <c r="D37" s="5"/>
      <c r="E37" s="5"/>
      <c r="F37" s="5"/>
      <c r="G37" s="5"/>
      <c r="H37" s="5"/>
      <c r="I37" s="5"/>
      <c r="J37" s="5"/>
      <c r="K37" s="5">
        <v>3646.46</v>
      </c>
      <c r="L37" s="5"/>
      <c r="M37" s="5"/>
      <c r="N37" s="5">
        <v>341.45</v>
      </c>
      <c r="O37" s="5"/>
      <c r="P37" s="5"/>
      <c r="Q37" s="5"/>
      <c r="R37" s="15"/>
    </row>
    <row r="38" spans="2:18" x14ac:dyDescent="0.25">
      <c r="B38" s="17" t="s">
        <v>98</v>
      </c>
      <c r="C38" s="6"/>
      <c r="D38" s="7"/>
      <c r="E38" s="7"/>
      <c r="F38" s="7"/>
      <c r="G38" s="7"/>
      <c r="H38" s="7"/>
      <c r="I38" s="7"/>
      <c r="J38" s="7"/>
      <c r="K38" s="7">
        <v>160653.01</v>
      </c>
      <c r="L38" s="7"/>
      <c r="M38" s="7">
        <v>3418.95</v>
      </c>
      <c r="N38" s="7">
        <v>1349.87</v>
      </c>
      <c r="O38" s="7"/>
      <c r="P38" s="7"/>
      <c r="Q38" s="7"/>
      <c r="R38" s="18"/>
    </row>
    <row r="39" spans="2:18" x14ac:dyDescent="0.25">
      <c r="B39" s="14" t="s">
        <v>61</v>
      </c>
      <c r="C39" s="4" t="s">
        <v>62</v>
      </c>
      <c r="D39" s="5"/>
      <c r="E39" s="5"/>
      <c r="F39" s="5">
        <v>262742</v>
      </c>
      <c r="G39" s="5"/>
      <c r="H39" s="5"/>
      <c r="I39" s="5"/>
      <c r="J39" s="5"/>
      <c r="K39" s="5">
        <v>141969.15</v>
      </c>
      <c r="L39" s="5"/>
      <c r="M39" s="5"/>
      <c r="N39" s="5"/>
      <c r="O39" s="5"/>
      <c r="P39" s="5">
        <v>47.85</v>
      </c>
      <c r="Q39" s="5">
        <v>46249</v>
      </c>
      <c r="R39" s="15">
        <v>8</v>
      </c>
    </row>
    <row r="40" spans="2:18" x14ac:dyDescent="0.25">
      <c r="B40" s="16"/>
      <c r="C40" s="4" t="s">
        <v>63</v>
      </c>
      <c r="D40" s="5"/>
      <c r="E40" s="5"/>
      <c r="F40" s="5">
        <v>24278.44</v>
      </c>
      <c r="G40" s="5"/>
      <c r="H40" s="5"/>
      <c r="I40" s="5"/>
      <c r="J40" s="5"/>
      <c r="K40" s="5">
        <v>59318</v>
      </c>
      <c r="L40" s="5"/>
      <c r="M40" s="5">
        <v>3620</v>
      </c>
      <c r="N40" s="5"/>
      <c r="O40" s="5"/>
      <c r="P40" s="5">
        <v>9.1999999999999993</v>
      </c>
      <c r="Q40" s="5">
        <v>153312</v>
      </c>
      <c r="R40" s="15">
        <v>9</v>
      </c>
    </row>
    <row r="41" spans="2:18" x14ac:dyDescent="0.25">
      <c r="B41" s="17" t="s">
        <v>99</v>
      </c>
      <c r="C41" s="6"/>
      <c r="D41" s="7"/>
      <c r="E41" s="7"/>
      <c r="F41" s="7">
        <v>287020.44</v>
      </c>
      <c r="G41" s="7"/>
      <c r="H41" s="7"/>
      <c r="I41" s="7"/>
      <c r="J41" s="7"/>
      <c r="K41" s="7">
        <v>201287.15</v>
      </c>
      <c r="L41" s="7"/>
      <c r="M41" s="7">
        <v>3620</v>
      </c>
      <c r="N41" s="7"/>
      <c r="O41" s="7"/>
      <c r="P41" s="7">
        <v>57.05</v>
      </c>
      <c r="Q41" s="7">
        <v>199561</v>
      </c>
      <c r="R41" s="18">
        <v>17</v>
      </c>
    </row>
    <row r="42" spans="2:18" x14ac:dyDescent="0.25">
      <c r="B42" s="16" t="s">
        <v>69</v>
      </c>
      <c r="C42" s="4" t="s">
        <v>69</v>
      </c>
      <c r="D42" s="5"/>
      <c r="E42" s="5"/>
      <c r="F42" s="5"/>
      <c r="G42" s="5">
        <v>13106.87</v>
      </c>
      <c r="H42" s="5"/>
      <c r="I42" s="5"/>
      <c r="J42" s="5"/>
      <c r="K42" s="5"/>
      <c r="L42" s="5"/>
      <c r="M42" s="5"/>
      <c r="N42" s="5"/>
      <c r="O42" s="5"/>
      <c r="P42" s="5"/>
      <c r="Q42" s="5">
        <v>26774</v>
      </c>
      <c r="R42" s="15"/>
    </row>
    <row r="43" spans="2:18" x14ac:dyDescent="0.25">
      <c r="B43" s="17" t="s">
        <v>100</v>
      </c>
      <c r="C43" s="6"/>
      <c r="D43" s="7"/>
      <c r="E43" s="7"/>
      <c r="F43" s="7"/>
      <c r="G43" s="7">
        <v>13106.87</v>
      </c>
      <c r="H43" s="7"/>
      <c r="I43" s="7"/>
      <c r="J43" s="7"/>
      <c r="K43" s="7"/>
      <c r="L43" s="7"/>
      <c r="M43" s="7"/>
      <c r="N43" s="7"/>
      <c r="O43" s="7"/>
      <c r="P43" s="7"/>
      <c r="Q43" s="7">
        <v>26774</v>
      </c>
      <c r="R43" s="18"/>
    </row>
    <row r="44" spans="2:18" x14ac:dyDescent="0.25">
      <c r="B44" s="16" t="s">
        <v>70</v>
      </c>
      <c r="C44" s="4" t="s">
        <v>70</v>
      </c>
      <c r="D44" s="5"/>
      <c r="E44" s="5">
        <v>10531.66</v>
      </c>
      <c r="F44" s="5">
        <v>497220</v>
      </c>
      <c r="G44" s="5"/>
      <c r="H44" s="5"/>
      <c r="I44" s="5"/>
      <c r="J44" s="5"/>
      <c r="K44" s="5">
        <v>191740</v>
      </c>
      <c r="L44" s="5"/>
      <c r="M44" s="5">
        <v>105387.2</v>
      </c>
      <c r="N44" s="5"/>
      <c r="O44" s="5">
        <v>24722.5</v>
      </c>
      <c r="P44" s="5">
        <v>312.08999999999997</v>
      </c>
      <c r="Q44" s="5">
        <v>5204027</v>
      </c>
      <c r="R44" s="15">
        <v>110</v>
      </c>
    </row>
    <row r="45" spans="2:18" x14ac:dyDescent="0.25">
      <c r="B45" s="17" t="s">
        <v>101</v>
      </c>
      <c r="C45" s="6"/>
      <c r="D45" s="7"/>
      <c r="E45" s="7">
        <v>10531.66</v>
      </c>
      <c r="F45" s="7">
        <v>497220</v>
      </c>
      <c r="G45" s="7"/>
      <c r="H45" s="7"/>
      <c r="I45" s="7"/>
      <c r="J45" s="7"/>
      <c r="K45" s="7">
        <v>191740</v>
      </c>
      <c r="L45" s="7"/>
      <c r="M45" s="7">
        <v>105387.2</v>
      </c>
      <c r="N45" s="7"/>
      <c r="O45" s="7">
        <v>24722.5</v>
      </c>
      <c r="P45" s="7">
        <v>312.08999999999997</v>
      </c>
      <c r="Q45" s="7">
        <v>5204027</v>
      </c>
      <c r="R45" s="18">
        <v>110</v>
      </c>
    </row>
    <row r="46" spans="2:18" x14ac:dyDescent="0.25">
      <c r="B46" s="16" t="s">
        <v>71</v>
      </c>
      <c r="C46" s="4" t="s">
        <v>71</v>
      </c>
      <c r="D46" s="5">
        <v>520797.4</v>
      </c>
      <c r="E46" s="5"/>
      <c r="F46" s="5">
        <v>22556.7</v>
      </c>
      <c r="G46" s="5">
        <v>31977.16</v>
      </c>
      <c r="H46" s="5">
        <v>16025.52</v>
      </c>
      <c r="I46" s="5">
        <v>23151.040000000001</v>
      </c>
      <c r="J46" s="5">
        <v>1703698</v>
      </c>
      <c r="K46" s="5">
        <v>276610.90000000002</v>
      </c>
      <c r="L46" s="5">
        <v>26977.16</v>
      </c>
      <c r="M46" s="5">
        <v>15200</v>
      </c>
      <c r="N46" s="5"/>
      <c r="O46" s="5"/>
      <c r="P46" s="5"/>
      <c r="Q46" s="5"/>
      <c r="R46" s="15">
        <v>54</v>
      </c>
    </row>
    <row r="47" spans="2:18" x14ac:dyDescent="0.25">
      <c r="B47" s="17" t="s">
        <v>102</v>
      </c>
      <c r="C47" s="6"/>
      <c r="D47" s="7">
        <v>520797.4</v>
      </c>
      <c r="E47" s="7"/>
      <c r="F47" s="7">
        <v>22556.7</v>
      </c>
      <c r="G47" s="7">
        <v>31977.16</v>
      </c>
      <c r="H47" s="7">
        <v>16025.52</v>
      </c>
      <c r="I47" s="7">
        <v>23151.040000000001</v>
      </c>
      <c r="J47" s="7">
        <v>1703698</v>
      </c>
      <c r="K47" s="7">
        <v>276610.90000000002</v>
      </c>
      <c r="L47" s="7">
        <v>26977.16</v>
      </c>
      <c r="M47" s="7">
        <v>15200</v>
      </c>
      <c r="N47" s="7"/>
      <c r="O47" s="7"/>
      <c r="P47" s="7"/>
      <c r="Q47" s="7"/>
      <c r="R47" s="18">
        <v>54</v>
      </c>
    </row>
    <row r="48" spans="2:18" x14ac:dyDescent="0.25">
      <c r="B48" s="14" t="s">
        <v>73</v>
      </c>
      <c r="C48" s="4" t="s">
        <v>103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>
        <v>325327</v>
      </c>
      <c r="R48" s="15">
        <v>5</v>
      </c>
    </row>
    <row r="49" spans="2:18" x14ac:dyDescent="0.25">
      <c r="B49" s="14"/>
      <c r="C49" s="4" t="s">
        <v>74</v>
      </c>
      <c r="D49" s="5"/>
      <c r="E49" s="5"/>
      <c r="F49" s="5">
        <v>81138.52</v>
      </c>
      <c r="G49" s="5"/>
      <c r="H49" s="5">
        <v>2178.27</v>
      </c>
      <c r="I49" s="5"/>
      <c r="J49" s="5"/>
      <c r="K49" s="5">
        <v>221944.8</v>
      </c>
      <c r="L49" s="5"/>
      <c r="M49" s="5"/>
      <c r="N49" s="5"/>
      <c r="O49" s="5"/>
      <c r="P49" s="5"/>
      <c r="Q49" s="5">
        <v>993888</v>
      </c>
      <c r="R49" s="15">
        <v>72</v>
      </c>
    </row>
    <row r="50" spans="2:18" x14ac:dyDescent="0.25">
      <c r="B50" s="16"/>
      <c r="C50" s="4" t="s">
        <v>113</v>
      </c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>
        <v>41931</v>
      </c>
      <c r="R50" s="15"/>
    </row>
    <row r="51" spans="2:18" x14ac:dyDescent="0.25">
      <c r="B51" s="17" t="s">
        <v>104</v>
      </c>
      <c r="C51" s="6"/>
      <c r="D51" s="7"/>
      <c r="E51" s="7"/>
      <c r="F51" s="7">
        <v>81138.52</v>
      </c>
      <c r="G51" s="7"/>
      <c r="H51" s="7">
        <v>2178.27</v>
      </c>
      <c r="I51" s="7"/>
      <c r="J51" s="7"/>
      <c r="K51" s="7">
        <v>221944.8</v>
      </c>
      <c r="L51" s="7"/>
      <c r="M51" s="7"/>
      <c r="N51" s="7"/>
      <c r="O51" s="7"/>
      <c r="P51" s="7"/>
      <c r="Q51" s="7">
        <v>1361146</v>
      </c>
      <c r="R51" s="18">
        <v>77</v>
      </c>
    </row>
    <row r="52" spans="2:18" ht="15.75" thickBot="1" x14ac:dyDescent="0.3">
      <c r="B52" s="19" t="s">
        <v>105</v>
      </c>
      <c r="C52" s="20"/>
      <c r="D52" s="21">
        <v>4321409.91</v>
      </c>
      <c r="E52" s="21">
        <v>163688.59</v>
      </c>
      <c r="F52" s="21">
        <v>7613235.1499999994</v>
      </c>
      <c r="G52" s="21">
        <v>933045.57</v>
      </c>
      <c r="H52" s="21">
        <v>1499443.89</v>
      </c>
      <c r="I52" s="21">
        <v>25359.040000000001</v>
      </c>
      <c r="J52" s="21">
        <v>1749688.3</v>
      </c>
      <c r="K52" s="21">
        <v>11859267.98</v>
      </c>
      <c r="L52" s="21">
        <v>3283565.1700000004</v>
      </c>
      <c r="M52" s="21">
        <v>457761.83</v>
      </c>
      <c r="N52" s="21">
        <v>1349.87</v>
      </c>
      <c r="O52" s="21">
        <v>24722.5</v>
      </c>
      <c r="P52" s="21">
        <v>918.55</v>
      </c>
      <c r="Q52" s="21">
        <v>8276114</v>
      </c>
      <c r="R52" s="22">
        <v>901</v>
      </c>
    </row>
    <row r="55" spans="2:18" x14ac:dyDescent="0.25">
      <c r="B55" t="s">
        <v>109</v>
      </c>
    </row>
    <row r="56" spans="2:18" x14ac:dyDescent="0.25">
      <c r="B56" t="s">
        <v>110</v>
      </c>
    </row>
  </sheetData>
  <mergeCells count="2">
    <mergeCell ref="B6:B7"/>
    <mergeCell ref="C6:C7"/>
  </mergeCell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1. OPF</vt:lpstr>
      <vt:lpstr>2. OBM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Viejo Tellez, Cristina (Esma)</dc:creator>
  <cp:lastModifiedBy>Viejo Tellez, Cristina (Esma)</cp:lastModifiedBy>
  <dcterms:created xsi:type="dcterms:W3CDTF">2018-01-11T11:13:56Z</dcterms:created>
  <dcterms:modified xsi:type="dcterms:W3CDTF">2019-01-31T13:09:27Z</dcterms:modified>
</cp:coreProperties>
</file>