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2022\"/>
    </mc:Choice>
  </mc:AlternateContent>
  <xr:revisionPtr revIDLastSave="0" documentId="8_{FA51A03A-945A-48AB-BE6B-529E634628AC}" xr6:coauthVersionLast="47" xr6:coauthVersionMax="47" xr10:uidLastSave="{00000000-0000-0000-0000-000000000000}"/>
  <bookViews>
    <workbookView xWindow="-120" yWindow="-120" windowWidth="20730" windowHeight="11160" tabRatio="257" activeTab="1"/>
  </bookViews>
  <sheets>
    <sheet name="Metadatos" sheetId="4" r:id="rId1"/>
    <sheet name="Indicador 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2" l="1"/>
  <c r="R9" i="2"/>
  <c r="U8" i="2"/>
  <c r="S8" i="2"/>
  <c r="U7" i="2"/>
  <c r="S7" i="2"/>
  <c r="U6" i="2"/>
  <c r="S6" i="2"/>
  <c r="U5" i="2"/>
  <c r="S5" i="2"/>
  <c r="U4" i="2"/>
  <c r="S4" i="2"/>
  <c r="O8" i="2"/>
  <c r="O7" i="2"/>
  <c r="O6" i="2"/>
  <c r="O5" i="2"/>
  <c r="O4" i="2"/>
  <c r="Q8" i="2"/>
  <c r="Q7" i="2"/>
  <c r="Q6" i="2"/>
  <c r="Q5" i="2"/>
  <c r="Q4" i="2"/>
</calcChain>
</file>

<file path=xl/sharedStrings.xml><?xml version="1.0" encoding="utf-8"?>
<sst xmlns="http://schemas.openxmlformats.org/spreadsheetml/2006/main" count="61" uniqueCount="35">
  <si>
    <t>Bien conservada</t>
  </si>
  <si>
    <t>Conservada</t>
  </si>
  <si>
    <t>Alterada</t>
  </si>
  <si>
    <t>Muy alterada</t>
  </si>
  <si>
    <t>Total</t>
  </si>
  <si>
    <t>%</t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</si>
  <si>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</si>
  <si>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</si>
  <si>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</si>
  <si>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</si>
  <si>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</si>
  <si>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</si>
  <si>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</si>
  <si>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</si>
  <si>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</si>
  <si>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</si>
  <si>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Ecosistemas</t>
  </si>
  <si>
    <t>Público</t>
  </si>
  <si>
    <t>Español (Es)</t>
  </si>
  <si>
    <t>Indicador 1: Zonas húmedas según estado de conservación</t>
  </si>
  <si>
    <t>Inventario Español de Zonas Húmedas (IEZH)</t>
  </si>
  <si>
    <r>
      <t>Decripción/</t>
    </r>
    <r>
      <rPr>
        <b/>
        <i/>
        <sz val="12"/>
        <color indexed="8"/>
        <rFont val="Calibri"/>
        <family val="2"/>
      </rPr>
      <t>Description</t>
    </r>
  </si>
  <si>
    <t xml:space="preserve">Zonas húmedas según Estado de conservación </t>
  </si>
  <si>
    <r>
      <t xml:space="preserve">Datos utilizados para calcular los indicadores </t>
    </r>
    <r>
      <rPr>
        <sz val="11"/>
        <color theme="1"/>
        <rFont val="Calibri"/>
        <family val="2"/>
        <scheme val="minor"/>
      </rPr>
      <t>del componente Inventario Español de Zonas Húmedas</t>
    </r>
  </si>
  <si>
    <t>Estado de conservación</t>
  </si>
  <si>
    <t>número</t>
  </si>
  <si>
    <t>Superficie (ha)</t>
  </si>
  <si>
    <t>-</t>
  </si>
  <si>
    <t>Desaparecida</t>
  </si>
  <si>
    <t>2019 y 2020</t>
  </si>
  <si>
    <t>1b_IEZH_DATOS.xls</t>
  </si>
  <si>
    <t>Ministerio para la Transición Ecológica y el Reto Demográfico. Dirección General de Biodiversidad, Bosques y Desertificación. Subdirección General de Biodiversidad Terrestre y Marina.</t>
  </si>
  <si>
    <t>Ministerio para la Transición Ecológica y el Reto Demográfico y Comunidades Autónomas</t>
  </si>
  <si>
    <t>Ministerio para la Transición Ecológica y el Reto Demográfico</t>
  </si>
  <si>
    <r>
      <t xml:space="preserve">Actualizaciones a diciembre de </t>
    </r>
    <r>
      <rPr>
        <b/>
        <sz val="11"/>
        <rFont val="Calibri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</si>
</sst>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75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5" fillId="0" borderId="1" xfId="2" applyFont="1" applyFill="1" applyBorder="1" applyAlignment="1">
      <alignment horizontal="center" wrapText="1"/>
    </xf>
    <xf numFmtId="4" fontId="15" fillId="0" borderId="1" xfId="2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/>
    </xf>
    <xf numFmtId="9" fontId="17" fillId="0" borderId="1" xfId="3" applyFont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3" fillId="0" borderId="0" xfId="0" applyFont="1" applyFill="1" applyBorder="1" applyAlignment="1">
      <alignment horizontal="left"/>
    </xf>
    <xf numFmtId="175" fontId="3" fillId="0" borderId="0" xfId="1" applyNumberFormat="1" applyFont="1" applyBorder="1" applyAlignment="1">
      <alignment horizontal="center"/>
    </xf>
    <xf numFmtId="9" fontId="8" fillId="0" borderId="0" xfId="4" applyFont="1" applyBorder="1" applyAlignment="1">
      <alignment horizontal="center"/>
    </xf>
    <xf numFmtId="0" fontId="14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1" fontId="17" fillId="0" borderId="0" xfId="0" applyNumberFormat="1" applyFont="1"/>
    <xf numFmtId="2" fontId="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9" fontId="17" fillId="0" borderId="1" xfId="4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175" fontId="12" fillId="0" borderId="1" xfId="1" applyNumberFormat="1" applyFont="1" applyBorder="1" applyAlignment="1">
      <alignment horizontal="center"/>
    </xf>
    <xf numFmtId="9" fontId="12" fillId="0" borderId="1" xfId="4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3" fontId="1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9" fontId="12" fillId="0" borderId="1" xfId="0" applyNumberFormat="1" applyFont="1" applyFill="1" applyBorder="1" applyAlignment="1">
      <alignment horizontal="center"/>
    </xf>
    <xf numFmtId="3" fontId="17" fillId="0" borderId="0" xfId="0" applyNumberFormat="1" applyFont="1"/>
    <xf numFmtId="4" fontId="0" fillId="0" borderId="1" xfId="0" applyNumberFormat="1" applyFont="1" applyBorder="1"/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</cellXfs>
  <cellStyles count="5">
    <cellStyle name="Millares 2" xfId="1"/>
    <cellStyle name="Normal" xfId="0" builtinId="0"/>
    <cellStyle name="Normal_Indicador 1" xfId="2"/>
    <cellStyle name="Porcentaje" xfId="3" builtinId="5"/>
    <cellStyle name="Porcentaje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1228725</xdr:colOff>
      <xdr:row>3</xdr:row>
      <xdr:rowOff>142875</xdr:rowOff>
    </xdr:to>
    <xdr:pic>
      <xdr:nvPicPr>
        <xdr:cNvPr id="293145" name="Imagen 1">
          <a:extLst>
            <a:ext uri="{FF2B5EF4-FFF2-40B4-BE49-F238E27FC236}">
              <a16:creationId xmlns:a16="http://schemas.microsoft.com/office/drawing/2014/main" id="{72B5F942-051A-BD26-D99B-9A68C28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9241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showGridLines="0" workbookViewId="0">
      <selection activeCell="B16" sqref="B16"/>
    </sheetView>
  </sheetViews>
  <sheetFormatPr baseColWidth="10" defaultRowHeight="15" x14ac:dyDescent="0.25"/>
  <cols>
    <col min="1" max="1" width="25.42578125" bestFit="1" customWidth="1"/>
    <col min="2" max="2" width="129.7109375" customWidth="1"/>
  </cols>
  <sheetData>
    <row r="5" spans="1:2" ht="15.75" x14ac:dyDescent="0.25">
      <c r="A5" s="1" t="s">
        <v>21</v>
      </c>
      <c r="B5" s="3" t="s">
        <v>23</v>
      </c>
    </row>
    <row r="6" spans="1:2" ht="15.75" x14ac:dyDescent="0.25">
      <c r="A6" s="1" t="s">
        <v>6</v>
      </c>
      <c r="B6" s="2" t="s">
        <v>30</v>
      </c>
    </row>
    <row r="7" spans="1:2" ht="30" x14ac:dyDescent="0.25">
      <c r="A7" s="1" t="s">
        <v>7</v>
      </c>
      <c r="B7" s="3" t="s">
        <v>31</v>
      </c>
    </row>
    <row r="8" spans="1:2" ht="15.75" x14ac:dyDescent="0.25">
      <c r="A8" s="1" t="s">
        <v>8</v>
      </c>
      <c r="B8" s="4" t="s">
        <v>34</v>
      </c>
    </row>
    <row r="9" spans="1:2" ht="15.75" x14ac:dyDescent="0.25">
      <c r="A9" s="1" t="s">
        <v>9</v>
      </c>
      <c r="B9" s="2" t="s">
        <v>16</v>
      </c>
    </row>
    <row r="10" spans="1:2" ht="15.75" x14ac:dyDescent="0.25">
      <c r="A10" s="1" t="s">
        <v>10</v>
      </c>
      <c r="B10" s="2" t="s">
        <v>20</v>
      </c>
    </row>
    <row r="11" spans="1:2" ht="15.75" x14ac:dyDescent="0.25">
      <c r="A11" s="1" t="s">
        <v>11</v>
      </c>
      <c r="B11" s="2" t="s">
        <v>19</v>
      </c>
    </row>
    <row r="12" spans="1:2" ht="15.75" x14ac:dyDescent="0.25">
      <c r="A12" s="1" t="s">
        <v>12</v>
      </c>
      <c r="B12" s="2" t="s">
        <v>33</v>
      </c>
    </row>
    <row r="13" spans="1:2" ht="15.75" x14ac:dyDescent="0.25">
      <c r="A13" s="1" t="s">
        <v>13</v>
      </c>
      <c r="B13" s="2" t="s">
        <v>32</v>
      </c>
    </row>
    <row r="14" spans="1:2" ht="15.75" x14ac:dyDescent="0.25">
      <c r="A14" s="1" t="s">
        <v>14</v>
      </c>
      <c r="B14" s="2" t="s">
        <v>17</v>
      </c>
    </row>
    <row r="15" spans="1:2" ht="15.75" x14ac:dyDescent="0.25">
      <c r="A15" s="1" t="s">
        <v>15</v>
      </c>
      <c r="B15" s="2" t="s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showGridLines="0" tabSelected="1" workbookViewId="0"/>
  </sheetViews>
  <sheetFormatPr baseColWidth="10" defaultRowHeight="12.75" x14ac:dyDescent="0.2"/>
  <cols>
    <col min="1" max="1" width="26.7109375" style="9" customWidth="1"/>
    <col min="2" max="2" width="5" style="9" bestFit="1" customWidth="1"/>
    <col min="3" max="4" width="5.28515625" style="9" bestFit="1" customWidth="1"/>
    <col min="5" max="5" width="12.140625" style="9" bestFit="1" customWidth="1"/>
    <col min="6" max="6" width="7.28515625" style="9" bestFit="1" customWidth="1"/>
    <col min="7" max="7" width="5.28515625" style="9" bestFit="1" customWidth="1"/>
    <col min="8" max="8" width="12.140625" style="9" bestFit="1" customWidth="1"/>
    <col min="9" max="9" width="7.28515625" style="9" bestFit="1" customWidth="1"/>
    <col min="10" max="10" width="5.28515625" style="9" bestFit="1" customWidth="1"/>
    <col min="11" max="11" width="12.140625" style="9" bestFit="1" customWidth="1"/>
    <col min="12" max="12" width="7.28515625" style="9" bestFit="1" customWidth="1"/>
    <col min="13" max="13" width="5.28515625" style="9" bestFit="1" customWidth="1"/>
    <col min="14" max="14" width="12.140625" style="9" bestFit="1" customWidth="1"/>
    <col min="15" max="15" width="5.28515625" style="9" bestFit="1" customWidth="1"/>
    <col min="16" max="16" width="7.28515625" style="9" bestFit="1" customWidth="1"/>
    <col min="17" max="17" width="5.28515625" style="9" bestFit="1" customWidth="1"/>
    <col min="18" max="18" width="12.140625" style="9" bestFit="1" customWidth="1"/>
    <col min="19" max="19" width="7.7109375" style="9" bestFit="1" customWidth="1"/>
    <col min="20" max="20" width="10.140625" style="9" bestFit="1" customWidth="1"/>
    <col min="21" max="21" width="7.7109375" style="9" bestFit="1" customWidth="1"/>
    <col min="22" max="16384" width="11.42578125" style="9"/>
  </cols>
  <sheetData>
    <row r="1" spans="1:21" s="8" customFormat="1" ht="15.75" x14ac:dyDescent="0.25">
      <c r="A1" s="7" t="s">
        <v>22</v>
      </c>
      <c r="B1" s="7"/>
      <c r="C1" s="7"/>
      <c r="D1" s="7"/>
      <c r="E1" s="7"/>
    </row>
    <row r="2" spans="1:21" x14ac:dyDescent="0.2">
      <c r="A2" s="30"/>
      <c r="B2" s="10">
        <v>2010</v>
      </c>
      <c r="C2" s="10">
        <v>2011</v>
      </c>
      <c r="D2" s="10">
        <v>2012</v>
      </c>
      <c r="E2" s="41">
        <v>2013</v>
      </c>
      <c r="F2" s="42"/>
      <c r="G2" s="43"/>
      <c r="H2" s="38">
        <v>2018</v>
      </c>
      <c r="I2" s="39"/>
      <c r="J2" s="40"/>
      <c r="K2" s="38" t="s">
        <v>29</v>
      </c>
      <c r="L2" s="39"/>
      <c r="M2" s="40"/>
      <c r="N2" s="38">
        <v>2021</v>
      </c>
      <c r="O2" s="39"/>
      <c r="P2" s="39"/>
      <c r="Q2" s="40"/>
      <c r="R2" s="44">
        <v>2022</v>
      </c>
      <c r="S2" s="45"/>
      <c r="T2" s="45"/>
      <c r="U2" s="46"/>
    </row>
    <row r="3" spans="1:21" x14ac:dyDescent="0.2">
      <c r="A3" s="31" t="s">
        <v>24</v>
      </c>
      <c r="B3" s="23" t="s">
        <v>5</v>
      </c>
      <c r="C3" s="25" t="s">
        <v>5</v>
      </c>
      <c r="D3" s="25" t="s">
        <v>5</v>
      </c>
      <c r="E3" s="23" t="s">
        <v>26</v>
      </c>
      <c r="F3" s="23" t="s">
        <v>25</v>
      </c>
      <c r="G3" s="23" t="s">
        <v>5</v>
      </c>
      <c r="H3" s="10" t="s">
        <v>26</v>
      </c>
      <c r="I3" s="10" t="s">
        <v>25</v>
      </c>
      <c r="J3" s="10" t="s">
        <v>5</v>
      </c>
      <c r="K3" s="10" t="s">
        <v>26</v>
      </c>
      <c r="L3" s="10" t="s">
        <v>25</v>
      </c>
      <c r="M3" s="10" t="s">
        <v>5</v>
      </c>
      <c r="N3" s="10" t="s">
        <v>26</v>
      </c>
      <c r="O3" s="10" t="s">
        <v>5</v>
      </c>
      <c r="P3" s="10" t="s">
        <v>25</v>
      </c>
      <c r="Q3" s="10" t="s">
        <v>5</v>
      </c>
      <c r="R3" s="10" t="s">
        <v>26</v>
      </c>
      <c r="S3" s="10" t="s">
        <v>5</v>
      </c>
      <c r="T3" s="10" t="s">
        <v>25</v>
      </c>
      <c r="U3" s="10" t="s">
        <v>5</v>
      </c>
    </row>
    <row r="4" spans="1:21" ht="14.25" customHeight="1" x14ac:dyDescent="0.25">
      <c r="A4" s="32" t="s">
        <v>0</v>
      </c>
      <c r="B4" s="25">
        <v>75</v>
      </c>
      <c r="C4" s="33">
        <v>33.75</v>
      </c>
      <c r="D4" s="33">
        <v>33.03</v>
      </c>
      <c r="E4" s="24">
        <v>55384.1</v>
      </c>
      <c r="F4" s="25">
        <v>55</v>
      </c>
      <c r="G4" s="26">
        <v>0.32</v>
      </c>
      <c r="H4" s="6">
        <v>61903.985999999997</v>
      </c>
      <c r="I4" s="5">
        <v>62</v>
      </c>
      <c r="J4" s="11">
        <v>0.32</v>
      </c>
      <c r="K4" s="6">
        <v>62630.954000000005</v>
      </c>
      <c r="L4" s="5">
        <v>94</v>
      </c>
      <c r="M4" s="11">
        <v>0.27</v>
      </c>
      <c r="N4" s="6">
        <v>63125.29</v>
      </c>
      <c r="O4" s="11">
        <f>+N4/N9</f>
        <v>0.27320575191871788</v>
      </c>
      <c r="P4" s="5">
        <v>95</v>
      </c>
      <c r="Q4" s="11">
        <f>+P4/P9</f>
        <v>0.12942779291553133</v>
      </c>
      <c r="R4" s="37">
        <v>63125.288544447998</v>
      </c>
      <c r="S4" s="11">
        <f>+R4/R9</f>
        <v>0.268390729180781</v>
      </c>
      <c r="T4" s="5">
        <v>95</v>
      </c>
      <c r="U4" s="11">
        <f>+T4/T9</f>
        <v>0.1243455497382199</v>
      </c>
    </row>
    <row r="5" spans="1:21" s="14" customFormat="1" ht="15" x14ac:dyDescent="0.25">
      <c r="A5" s="32" t="s">
        <v>1</v>
      </c>
      <c r="B5" s="25">
        <v>7</v>
      </c>
      <c r="C5" s="33">
        <v>50.53</v>
      </c>
      <c r="D5" s="33">
        <v>49.91</v>
      </c>
      <c r="E5" s="24">
        <v>83930.46</v>
      </c>
      <c r="F5" s="25">
        <v>125</v>
      </c>
      <c r="G5" s="26">
        <v>0.49137640022186468</v>
      </c>
      <c r="H5" s="6">
        <v>91997.648000000001</v>
      </c>
      <c r="I5" s="5">
        <v>144</v>
      </c>
      <c r="J5" s="11">
        <v>0.48</v>
      </c>
      <c r="K5" s="6">
        <v>104821.16300000004</v>
      </c>
      <c r="L5" s="5">
        <v>287</v>
      </c>
      <c r="M5" s="11">
        <v>0.45</v>
      </c>
      <c r="N5" s="6">
        <v>104102.51</v>
      </c>
      <c r="O5" s="11">
        <f>+N5/N9</f>
        <v>0.45055483343008557</v>
      </c>
      <c r="P5" s="5">
        <v>275</v>
      </c>
      <c r="Q5" s="11">
        <f>+P5/P9</f>
        <v>0.37465940054495911</v>
      </c>
      <c r="R5" s="37">
        <v>104742.87554999975</v>
      </c>
      <c r="S5" s="11">
        <f>+R5/R9</f>
        <v>0.4453368434991295</v>
      </c>
      <c r="T5" s="5">
        <v>284</v>
      </c>
      <c r="U5" s="11">
        <f>+T5/T9</f>
        <v>0.37172774869109948</v>
      </c>
    </row>
    <row r="6" spans="1:21" ht="15" x14ac:dyDescent="0.25">
      <c r="A6" s="32" t="s">
        <v>2</v>
      </c>
      <c r="B6" s="25">
        <v>16</v>
      </c>
      <c r="C6" s="33">
        <v>12.72</v>
      </c>
      <c r="D6" s="33">
        <v>14.11</v>
      </c>
      <c r="E6" s="24">
        <v>26366.71</v>
      </c>
      <c r="F6" s="25">
        <v>116</v>
      </c>
      <c r="G6" s="26">
        <v>0.15436563847611273</v>
      </c>
      <c r="H6" s="6">
        <v>30155.205000000002</v>
      </c>
      <c r="I6" s="5">
        <v>156</v>
      </c>
      <c r="J6" s="11">
        <v>0.16</v>
      </c>
      <c r="K6" s="6">
        <v>37836.176999999996</v>
      </c>
      <c r="L6" s="5">
        <v>267</v>
      </c>
      <c r="M6" s="11">
        <v>0.16</v>
      </c>
      <c r="N6" s="6">
        <v>38082.639999999999</v>
      </c>
      <c r="O6" s="11">
        <f>+N6/N9</f>
        <v>0.16482136234542197</v>
      </c>
      <c r="P6" s="5">
        <v>276</v>
      </c>
      <c r="Q6" s="11">
        <f>+P6/P9</f>
        <v>0.37602179836512262</v>
      </c>
      <c r="R6" s="37">
        <v>38315.392151873697</v>
      </c>
      <c r="S6" s="11">
        <f>+R6/R9</f>
        <v>0.16290612329238074</v>
      </c>
      <c r="T6" s="5">
        <v>287</v>
      </c>
      <c r="U6" s="11">
        <f>+T6/T9</f>
        <v>0.37565445026178013</v>
      </c>
    </row>
    <row r="7" spans="1:21" ht="15" x14ac:dyDescent="0.25">
      <c r="A7" s="32" t="s">
        <v>3</v>
      </c>
      <c r="B7" s="25" t="s">
        <v>27</v>
      </c>
      <c r="C7" s="33">
        <v>2.99</v>
      </c>
      <c r="D7" s="33">
        <v>2.94</v>
      </c>
      <c r="E7" s="24">
        <v>5125.59</v>
      </c>
      <c r="F7" s="25">
        <v>24</v>
      </c>
      <c r="G7" s="26">
        <v>3.0008103889972573E-2</v>
      </c>
      <c r="H7" s="6">
        <v>6956.9690000000001</v>
      </c>
      <c r="I7" s="5">
        <v>34</v>
      </c>
      <c r="J7" s="11">
        <v>0.04</v>
      </c>
      <c r="K7" s="6">
        <v>25032.504999999997</v>
      </c>
      <c r="L7" s="5">
        <v>80</v>
      </c>
      <c r="M7" s="11">
        <v>0.11</v>
      </c>
      <c r="N7" s="6">
        <v>25122.09</v>
      </c>
      <c r="O7" s="11">
        <f>+N7/N9</f>
        <v>0.10872820526004243</v>
      </c>
      <c r="P7" s="5">
        <v>82</v>
      </c>
      <c r="Q7" s="11">
        <f>+P7/P9</f>
        <v>0.11171662125340599</v>
      </c>
      <c r="R7" s="37">
        <v>28394.156758291105</v>
      </c>
      <c r="S7" s="11">
        <f>+R7/R9</f>
        <v>0.12072385905159415</v>
      </c>
      <c r="T7" s="5">
        <v>92</v>
      </c>
      <c r="U7" s="11">
        <f>+T7/T9</f>
        <v>0.12041884816753927</v>
      </c>
    </row>
    <row r="8" spans="1:21" ht="15" x14ac:dyDescent="0.25">
      <c r="A8" s="32" t="s">
        <v>28</v>
      </c>
      <c r="B8" s="25" t="s">
        <v>27</v>
      </c>
      <c r="C8" s="25" t="s">
        <v>27</v>
      </c>
      <c r="D8" s="25" t="s">
        <v>27</v>
      </c>
      <c r="E8" s="25" t="s">
        <v>27</v>
      </c>
      <c r="F8" s="25" t="s">
        <v>27</v>
      </c>
      <c r="G8" s="25" t="s">
        <v>27</v>
      </c>
      <c r="H8" s="19" t="s">
        <v>27</v>
      </c>
      <c r="I8" s="19" t="s">
        <v>27</v>
      </c>
      <c r="J8" s="19" t="s">
        <v>27</v>
      </c>
      <c r="K8" s="6">
        <v>621.50099999999998</v>
      </c>
      <c r="L8" s="5">
        <v>6</v>
      </c>
      <c r="M8" s="11">
        <v>0</v>
      </c>
      <c r="N8" s="22">
        <v>621.5</v>
      </c>
      <c r="O8" s="11">
        <f>+N8/N9</f>
        <v>2.6898470457321173E-3</v>
      </c>
      <c r="P8" s="19">
        <v>6</v>
      </c>
      <c r="Q8" s="11">
        <f>+P8/P9</f>
        <v>8.1743869209809257E-3</v>
      </c>
      <c r="R8" s="37">
        <v>621.5009813833999</v>
      </c>
      <c r="S8" s="11">
        <f>+R8/R9</f>
        <v>2.6424449761146091E-3</v>
      </c>
      <c r="T8" s="19">
        <v>6</v>
      </c>
      <c r="U8" s="11">
        <f>+T8/T9</f>
        <v>7.8534031413612562E-3</v>
      </c>
    </row>
    <row r="9" spans="1:21" x14ac:dyDescent="0.2">
      <c r="A9" s="23" t="s">
        <v>4</v>
      </c>
      <c r="B9" s="34"/>
      <c r="C9" s="35">
        <v>1</v>
      </c>
      <c r="D9" s="35">
        <v>1</v>
      </c>
      <c r="E9" s="27">
        <v>170806.86</v>
      </c>
      <c r="F9" s="28">
        <v>320</v>
      </c>
      <c r="G9" s="29">
        <v>0.99575014258794992</v>
      </c>
      <c r="H9" s="13">
        <v>191013.80799999999</v>
      </c>
      <c r="I9" s="12">
        <v>396</v>
      </c>
      <c r="J9" s="11">
        <v>1</v>
      </c>
      <c r="K9" s="13">
        <v>230942.30000000005</v>
      </c>
      <c r="L9" s="20">
        <v>734</v>
      </c>
      <c r="M9" s="11">
        <v>1</v>
      </c>
      <c r="N9" s="13">
        <v>231054.03</v>
      </c>
      <c r="O9" s="11">
        <v>1</v>
      </c>
      <c r="P9" s="12">
        <v>734</v>
      </c>
      <c r="Q9" s="11">
        <v>1</v>
      </c>
      <c r="R9" s="13">
        <f>SUM(R4:R8)</f>
        <v>235199.21398599594</v>
      </c>
      <c r="S9" s="11">
        <v>1</v>
      </c>
      <c r="T9" s="12">
        <f>SUM(T4:T8)</f>
        <v>764</v>
      </c>
      <c r="U9" s="11">
        <v>1</v>
      </c>
    </row>
    <row r="10" spans="1:21" ht="15" x14ac:dyDescent="0.25">
      <c r="A10" s="15"/>
      <c r="B10" s="15"/>
      <c r="C10" s="15"/>
      <c r="D10" s="15"/>
      <c r="E10" s="18"/>
      <c r="F10" s="16"/>
      <c r="G10" s="17"/>
    </row>
    <row r="11" spans="1:21" x14ac:dyDescent="0.2">
      <c r="D11" s="36"/>
      <c r="I11" s="21"/>
    </row>
  </sheetData>
  <mergeCells count="5">
    <mergeCell ref="H2:J2"/>
    <mergeCell ref="E2:G2"/>
    <mergeCell ref="K2:M2"/>
    <mergeCell ref="N2:Q2"/>
    <mergeCell ref="R2:U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Metadatos</vt:lpstr>
      <vt:lpstr>Indicador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Prada</dc:creator>
  <cp:lastModifiedBy>Juan Manuel Villares Muyo</cp:lastModifiedBy>
  <cp:lastPrinted>2016-12-01T11:57:37Z</cp:lastPrinted>
  <dcterms:created xsi:type="dcterms:W3CDTF">2014-06-09T10:35:30Z</dcterms:created>
  <dcterms:modified xsi:type="dcterms:W3CDTF">2023-11-06T11:03:25Z</dcterms:modified>
</cp:coreProperties>
</file>