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<sst xmlns="http://schemas.openxmlformats.org/spreadsheetml/2006/main" count="4157" uniqueCount="437">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</sst>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261.85950259992165</v>
      </c>
      <c r="F14" s="6">
        <v>1.0480981788538415</v>
      </c>
      <c r="G14" s="6">
        <v>1027.4004560154187</v>
      </c>
      <c r="H14" s="6">
        <v>3.6208970000000001E-3</v>
      </c>
      <c r="I14" s="6" t="s">
        <v>432</v>
      </c>
      <c r="J14" s="6" t="s">
        <v>432</v>
      </c>
      <c r="K14" s="6" t="s">
        <v>432</v>
      </c>
      <c r="L14" s="6" t="s">
        <v>432</v>
      </c>
      <c r="M14" s="6">
        <v>11.786927770476781</v>
      </c>
      <c r="N14" s="6">
        <v>4.500501603841518</v>
      </c>
      <c r="O14" s="6">
        <v>2.4657558767871368</v>
      </c>
      <c r="P14" s="6">
        <v>3.6852799837836234</v>
      </c>
      <c r="Q14" s="6">
        <v>4.4219144525393403</v>
      </c>
      <c r="R14" s="6">
        <v>8.6092314802560299</v>
      </c>
      <c r="S14" s="6">
        <v>8.4379743452111331</v>
      </c>
      <c r="T14" s="6">
        <v>79.103631567387879</v>
      </c>
      <c r="U14" s="6">
        <v>2.6986557376430476</v>
      </c>
      <c r="V14" s="6">
        <v>21.284036123218286</v>
      </c>
      <c r="W14" s="6">
        <v>4.8996935215107671</v>
      </c>
      <c r="X14" s="6">
        <v>1.6852590721573397E-3</v>
      </c>
      <c r="Y14" s="6">
        <v>2.8285317946935392E-2</v>
      </c>
      <c r="Z14" s="6">
        <v>2.1362001650491954E-2</v>
      </c>
      <c r="AA14" s="6">
        <v>2.0933904722526906E-3</v>
      </c>
      <c r="AB14" s="6">
        <v>5.342596828728266E-2</v>
      </c>
      <c r="AC14" s="6">
        <v>5.93395356E-2</v>
      </c>
      <c r="AD14" s="6">
        <v>2.3568752465175E-3</v>
      </c>
      <c r="AE14" s="60"/>
      <c r="AF14" s="26">
        <v>88375.38762963</v>
      </c>
      <c r="AG14" s="26">
        <v>715618.53356387001</v>
      </c>
      <c r="AH14" s="26">
        <v>26451.955632640002</v>
      </c>
      <c r="AI14" s="26">
        <v>3320.2793187598209</v>
      </c>
      <c r="AJ14" s="26">
        <v>11725.45642</v>
      </c>
      <c r="AK14" s="26" t="s">
        <v>431</v>
      </c>
      <c r="AL14" s="49" t="s">
        <v>49</v>
      </c>
    </row>
    <row r="15" spans="1:38" s="1" customFormat="1" ht="26.25" customHeight="1" thickBot="1" x14ac:dyDescent="0.25">
      <c r="A15" s="70" t="s">
        <v>53</v>
      </c>
      <c r="B15" s="70" t="s">
        <v>54</v>
      </c>
      <c r="C15" s="71" t="s">
        <v>55</v>
      </c>
      <c r="D15" s="72"/>
      <c r="E15" s="6">
        <v>18.626181976813978</v>
      </c>
      <c r="F15" s="6">
        <v>0.37620560194563785</v>
      </c>
      <c r="G15" s="6">
        <v>111.97172</v>
      </c>
      <c r="H15" s="6" t="s">
        <v>433</v>
      </c>
      <c r="I15" s="6" t="s">
        <v>432</v>
      </c>
      <c r="J15" s="6" t="s">
        <v>432</v>
      </c>
      <c r="K15" s="6" t="s">
        <v>432</v>
      </c>
      <c r="L15" s="6" t="s">
        <v>432</v>
      </c>
      <c r="M15" s="6">
        <v>1.3687458966126242</v>
      </c>
      <c r="N15" s="6">
        <v>0.46448452861661993</v>
      </c>
      <c r="O15" s="6">
        <v>0.21033181992565672</v>
      </c>
      <c r="P15" s="6">
        <v>4.7334736909307992E-2</v>
      </c>
      <c r="Q15" s="6">
        <v>0.35270496876530649</v>
      </c>
      <c r="R15" s="6">
        <v>1.5673815495662005</v>
      </c>
      <c r="S15" s="6">
        <v>1.1554689410533476</v>
      </c>
      <c r="T15" s="6">
        <v>64.590528790644541</v>
      </c>
      <c r="U15" s="6">
        <v>0.25536118001419411</v>
      </c>
      <c r="V15" s="6">
        <v>4.9536194829061646</v>
      </c>
      <c r="W15" s="6">
        <v>0.20770834102994659</v>
      </c>
      <c r="X15" s="6">
        <v>5.1281952318039598E-5</v>
      </c>
      <c r="Y15" s="6">
        <v>4.11299089497841E-4</v>
      </c>
      <c r="Z15" s="6">
        <v>6.5543533256240494E-5</v>
      </c>
      <c r="AA15" s="6">
        <v>2.6240603320788942E-4</v>
      </c>
      <c r="AB15" s="6">
        <v>7.9053073297817166E-4</v>
      </c>
      <c r="AC15" s="6" t="s">
        <v>431</v>
      </c>
      <c r="AD15" s="6" t="s">
        <v>431</v>
      </c>
      <c r="AE15" s="60"/>
      <c r="AF15" s="26">
        <v>157008.62671587439</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5.8850592424162826</v>
      </c>
      <c r="F16" s="6">
        <v>0.40302212334464682</v>
      </c>
      <c r="G16" s="6">
        <v>2.7752596972325141</v>
      </c>
      <c r="H16" s="6">
        <v>8.4110000000000004E-2</v>
      </c>
      <c r="I16" s="6" t="s">
        <v>432</v>
      </c>
      <c r="J16" s="6" t="s">
        <v>432</v>
      </c>
      <c r="K16" s="6" t="s">
        <v>432</v>
      </c>
      <c r="L16" s="6" t="s">
        <v>432</v>
      </c>
      <c r="M16" s="6">
        <v>2.8767923943924969</v>
      </c>
      <c r="N16" s="6">
        <v>6.11432082345E-2</v>
      </c>
      <c r="O16" s="6">
        <v>5.0684020574999998E-4</v>
      </c>
      <c r="P16" s="6">
        <v>7.9357113000000003E-3</v>
      </c>
      <c r="Q16" s="6">
        <v>3.37302976E-3</v>
      </c>
      <c r="R16" s="6">
        <v>5.871243602548E-2</v>
      </c>
      <c r="S16" s="6">
        <v>1.7951981302547999E-2</v>
      </c>
      <c r="T16" s="6">
        <v>0.19766691981973</v>
      </c>
      <c r="U16" s="6">
        <v>1.2625870529999999E-3</v>
      </c>
      <c r="V16" s="6">
        <v>0.28818049623449998</v>
      </c>
      <c r="W16" s="6">
        <v>3.1473616628000002E-2</v>
      </c>
      <c r="X16" s="6">
        <v>5.0704470659186561E-2</v>
      </c>
      <c r="Y16" s="6">
        <v>4.3754926111798402E-3</v>
      </c>
      <c r="Z16" s="6">
        <v>2.1538191117798401E-3</v>
      </c>
      <c r="AA16" s="6">
        <v>1.47945966557984E-3</v>
      </c>
      <c r="AB16" s="6">
        <v>5.8713242047726079E-2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7.9480065251410768</v>
      </c>
      <c r="F17" s="6">
        <v>6.7552300411566762E-2</v>
      </c>
      <c r="G17" s="6">
        <v>10.188938906601251</v>
      </c>
      <c r="H17" s="6" t="s">
        <v>433</v>
      </c>
      <c r="I17" s="6" t="s">
        <v>432</v>
      </c>
      <c r="J17" s="6" t="s">
        <v>432</v>
      </c>
      <c r="K17" s="6" t="s">
        <v>432</v>
      </c>
      <c r="L17" s="6" t="s">
        <v>432</v>
      </c>
      <c r="M17" s="6">
        <v>75.937573217897423</v>
      </c>
      <c r="N17" s="6">
        <v>4.976485253986219</v>
      </c>
      <c r="O17" s="6">
        <v>9.8342319509076626E-2</v>
      </c>
      <c r="P17" s="6">
        <v>2.8268071765893119E-3</v>
      </c>
      <c r="Q17" s="6">
        <v>0.21874796883646</v>
      </c>
      <c r="R17" s="6">
        <v>0.81871048052813933</v>
      </c>
      <c r="S17" s="6">
        <v>1.9983580800647497E-2</v>
      </c>
      <c r="T17" s="6">
        <v>0.97434769001439603</v>
      </c>
      <c r="U17" s="6">
        <v>2.9437434104346214E-2</v>
      </c>
      <c r="V17" s="6">
        <v>3.4794921808550487</v>
      </c>
      <c r="W17" s="6">
        <v>0.73106396953906783</v>
      </c>
      <c r="X17" s="6">
        <v>2.6305779821725575E-3</v>
      </c>
      <c r="Y17" s="6">
        <v>5.3105036354070701E-3</v>
      </c>
      <c r="Z17" s="6">
        <v>2.6677169617048868E-3</v>
      </c>
      <c r="AA17" s="6">
        <v>2.6330057953098816E-3</v>
      </c>
      <c r="AB17" s="6">
        <v>1.3241804374594397E-2</v>
      </c>
      <c r="AC17" s="6">
        <v>8.5425331882393995E-3</v>
      </c>
      <c r="AD17" s="6">
        <v>4.1272859207999998E-6</v>
      </c>
      <c r="AE17" s="60"/>
      <c r="AF17" s="26">
        <v>6819.614780803332</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8.2214829364080551</v>
      </c>
      <c r="F18" s="6">
        <v>0.308176997816</v>
      </c>
      <c r="G18" s="6">
        <v>18.434088604360042</v>
      </c>
      <c r="H18" s="6" t="s">
        <v>433</v>
      </c>
      <c r="I18" s="6" t="s">
        <v>432</v>
      </c>
      <c r="J18" s="6" t="s">
        <v>432</v>
      </c>
      <c r="K18" s="6" t="s">
        <v>432</v>
      </c>
      <c r="L18" s="6" t="s">
        <v>432</v>
      </c>
      <c r="M18" s="6">
        <v>1.6540678970787288</v>
      </c>
      <c r="N18" s="6">
        <v>0.1345365646752</v>
      </c>
      <c r="O18" s="6">
        <v>1.1281900122E-2</v>
      </c>
      <c r="P18" s="6">
        <v>4.3305151377200004E-3</v>
      </c>
      <c r="Q18" s="6">
        <v>3.7916986761599998E-2</v>
      </c>
      <c r="R18" s="6">
        <v>0.143812292446</v>
      </c>
      <c r="S18" s="6">
        <v>7.8678821445199998E-2</v>
      </c>
      <c r="T18" s="6">
        <v>3.5469678656000001</v>
      </c>
      <c r="U18" s="6">
        <v>1.75290617752E-2</v>
      </c>
      <c r="V18" s="6">
        <v>0.91187948447599998</v>
      </c>
      <c r="W18" s="6">
        <v>9.5918587639999997E-2</v>
      </c>
      <c r="X18" s="6">
        <v>7.6849788062999998E-5</v>
      </c>
      <c r="Y18" s="6">
        <v>2.9286792923000001E-4</v>
      </c>
      <c r="Z18" s="6">
        <v>7.5663154228999997E-5</v>
      </c>
      <c r="AA18" s="6">
        <v>1.182135208354E-4</v>
      </c>
      <c r="AB18" s="6">
        <v>5.6359439235739999E-4</v>
      </c>
      <c r="AC18" s="6">
        <v>2.7009999999999998E-3</v>
      </c>
      <c r="AD18" s="6">
        <v>9.9999999999999995E-7</v>
      </c>
      <c r="AE18" s="60"/>
      <c r="AF18" s="26">
        <v>24480.344926144346</v>
      </c>
      <c r="AG18" s="26">
        <v>814.30200579924303</v>
      </c>
      <c r="AH18" s="26">
        <v>6607.1193417203986</v>
      </c>
      <c r="AI18" s="26" t="s">
        <v>431</v>
      </c>
      <c r="AJ18" s="26" t="s">
        <v>434</v>
      </c>
      <c r="AK18" s="26" t="s">
        <v>431</v>
      </c>
      <c r="AL18" s="49" t="s">
        <v>49</v>
      </c>
    </row>
    <row r="19" spans="1:38" s="2" customFormat="1" ht="26.25" customHeight="1" thickBot="1" x14ac:dyDescent="0.25">
      <c r="A19" s="70" t="s">
        <v>53</v>
      </c>
      <c r="B19" s="70" t="s">
        <v>62</v>
      </c>
      <c r="C19" s="71" t="s">
        <v>63</v>
      </c>
      <c r="D19" s="72"/>
      <c r="E19" s="6">
        <v>7.4755390823837073</v>
      </c>
      <c r="F19" s="6">
        <v>0.99966519976131218</v>
      </c>
      <c r="G19" s="6">
        <v>25.4495259194778</v>
      </c>
      <c r="H19" s="6">
        <v>1.8006708999999999E-2</v>
      </c>
      <c r="I19" s="6" t="s">
        <v>432</v>
      </c>
      <c r="J19" s="6" t="s">
        <v>432</v>
      </c>
      <c r="K19" s="6" t="s">
        <v>432</v>
      </c>
      <c r="L19" s="6" t="s">
        <v>432</v>
      </c>
      <c r="M19" s="6">
        <v>3.3898906215932816</v>
      </c>
      <c r="N19" s="6">
        <v>0.20427417248337543</v>
      </c>
      <c r="O19" s="6">
        <v>1.597706577252125E-2</v>
      </c>
      <c r="P19" s="6">
        <v>1.8069219520507794E-2</v>
      </c>
      <c r="Q19" s="6">
        <v>6.4868091910930348E-2</v>
      </c>
      <c r="R19" s="6">
        <v>0.31684667245827491</v>
      </c>
      <c r="S19" s="6">
        <v>9.4873272913005749E-2</v>
      </c>
      <c r="T19" s="6">
        <v>2.9537145892035128</v>
      </c>
      <c r="U19" s="6">
        <v>0.13424035292469874</v>
      </c>
      <c r="V19" s="6">
        <v>0.51221858296490719</v>
      </c>
      <c r="W19" s="6">
        <v>0.29005525632733009</v>
      </c>
      <c r="X19" s="6">
        <v>1.7454102834594094E-2</v>
      </c>
      <c r="Y19" s="6">
        <v>3.3217943180505957E-2</v>
      </c>
      <c r="Z19" s="6">
        <v>1.5205643924588489E-2</v>
      </c>
      <c r="AA19" s="6">
        <v>1.4562257861536337E-2</v>
      </c>
      <c r="AB19" s="6">
        <v>8.0439947801224876E-2</v>
      </c>
      <c r="AC19" s="6">
        <v>4.1235509494863598E-2</v>
      </c>
      <c r="AD19" s="6">
        <v>4.3813441982799998E-5</v>
      </c>
      <c r="AE19" s="60"/>
      <c r="AF19" s="26">
        <v>24378.005809482398</v>
      </c>
      <c r="AG19" s="26">
        <v>5785.0256939999999</v>
      </c>
      <c r="AH19" s="26">
        <v>73235.838690319913</v>
      </c>
      <c r="AI19" s="26">
        <v>486.667847010868</v>
      </c>
      <c r="AJ19" s="26" t="s">
        <v>431</v>
      </c>
      <c r="AK19" s="26" t="s">
        <v>431</v>
      </c>
      <c r="AL19" s="49" t="s">
        <v>49</v>
      </c>
    </row>
    <row r="20" spans="1:38" s="2" customFormat="1" ht="26.25" customHeight="1" thickBot="1" x14ac:dyDescent="0.25">
      <c r="A20" s="70" t="s">
        <v>53</v>
      </c>
      <c r="B20" s="70" t="s">
        <v>64</v>
      </c>
      <c r="C20" s="71" t="s">
        <v>65</v>
      </c>
      <c r="D20" s="72"/>
      <c r="E20" s="6">
        <v>7.360205633244802</v>
      </c>
      <c r="F20" s="6">
        <v>2.9175821572163851</v>
      </c>
      <c r="G20" s="6">
        <v>16.741912291910719</v>
      </c>
      <c r="H20" s="6">
        <v>0.24882399210023809</v>
      </c>
      <c r="I20" s="6" t="s">
        <v>432</v>
      </c>
      <c r="J20" s="6" t="s">
        <v>432</v>
      </c>
      <c r="K20" s="6" t="s">
        <v>432</v>
      </c>
      <c r="L20" s="6" t="s">
        <v>432</v>
      </c>
      <c r="M20" s="6">
        <v>8.259341581927421</v>
      </c>
      <c r="N20" s="6">
        <v>0.79976036684615637</v>
      </c>
      <c r="O20" s="6">
        <v>0.14153770308070246</v>
      </c>
      <c r="P20" s="6">
        <v>5.2805295394047783E-2</v>
      </c>
      <c r="Q20" s="6">
        <v>0.27955753310265535</v>
      </c>
      <c r="R20" s="6">
        <v>0.53290532934139379</v>
      </c>
      <c r="S20" s="6">
        <v>0.62141126328619922</v>
      </c>
      <c r="T20" s="6">
        <v>2.6536987933197338</v>
      </c>
      <c r="U20" s="6">
        <v>0.10360011005086556</v>
      </c>
      <c r="V20" s="6">
        <v>8.2937732910945883</v>
      </c>
      <c r="W20" s="6">
        <v>2.0310001957128931</v>
      </c>
      <c r="X20" s="6">
        <v>0.10003506089760976</v>
      </c>
      <c r="Y20" s="6">
        <v>0.11934835462632362</v>
      </c>
      <c r="Z20" s="6">
        <v>3.9373480669039229E-2</v>
      </c>
      <c r="AA20" s="6">
        <v>3.3121738056913465E-2</v>
      </c>
      <c r="AB20" s="6">
        <v>0.29187863434647271</v>
      </c>
      <c r="AC20" s="6">
        <v>0.1744321468715358</v>
      </c>
      <c r="AD20" s="6">
        <v>8.6410189844044305E-2</v>
      </c>
      <c r="AE20" s="60"/>
      <c r="AF20" s="26">
        <v>14295.771328868874</v>
      </c>
      <c r="AG20" s="26">
        <v>2593.0227599999998</v>
      </c>
      <c r="AH20" s="26">
        <v>53435.21110398</v>
      </c>
      <c r="AI20" s="26">
        <v>31612.624923987973</v>
      </c>
      <c r="AJ20" s="26" t="s">
        <v>434</v>
      </c>
      <c r="AK20" s="26" t="s">
        <v>431</v>
      </c>
      <c r="AL20" s="49" t="s">
        <v>49</v>
      </c>
    </row>
    <row r="21" spans="1:38" s="2" customFormat="1" ht="26.25" customHeight="1" thickBot="1" x14ac:dyDescent="0.25">
      <c r="A21" s="70" t="s">
        <v>53</v>
      </c>
      <c r="B21" s="70" t="s">
        <v>66</v>
      </c>
      <c r="C21" s="71" t="s">
        <v>67</v>
      </c>
      <c r="D21" s="72"/>
      <c r="E21" s="6">
        <v>7.2758989549999997</v>
      </c>
      <c r="F21" s="6">
        <v>3.8217992989999998</v>
      </c>
      <c r="G21" s="6">
        <v>36.181716453</v>
      </c>
      <c r="H21" s="6">
        <v>0.38147060399999999</v>
      </c>
      <c r="I21" s="6" t="s">
        <v>432</v>
      </c>
      <c r="J21" s="6" t="s">
        <v>432</v>
      </c>
      <c r="K21" s="6" t="s">
        <v>432</v>
      </c>
      <c r="L21" s="6" t="s">
        <v>432</v>
      </c>
      <c r="M21" s="6">
        <v>8.7901230550000005</v>
      </c>
      <c r="N21" s="6">
        <v>0.54082938000000003</v>
      </c>
      <c r="O21" s="6">
        <v>0.141467968</v>
      </c>
      <c r="P21" s="6">
        <v>1.3108735E-2</v>
      </c>
      <c r="Q21" s="6">
        <v>3.1857776999999997E-2</v>
      </c>
      <c r="R21" s="6">
        <v>0.73158572799999999</v>
      </c>
      <c r="S21" s="6">
        <v>0.14359476299999999</v>
      </c>
      <c r="T21" s="6">
        <v>5.0885913599999997</v>
      </c>
      <c r="U21" s="6">
        <v>7.097211E-3</v>
      </c>
      <c r="V21" s="6">
        <v>5.4946964180000002</v>
      </c>
      <c r="W21" s="6">
        <v>1.3065343183062401</v>
      </c>
      <c r="X21" s="6">
        <v>0.1253290651828283</v>
      </c>
      <c r="Y21" s="6">
        <v>0.2094954607301909</v>
      </c>
      <c r="Z21" s="6">
        <v>7.3791974620421821E-2</v>
      </c>
      <c r="AA21" s="6">
        <v>6.3481443535024398E-2</v>
      </c>
      <c r="AB21" s="6">
        <v>0.47209794406846545</v>
      </c>
      <c r="AC21" s="6">
        <v>5.2655E-2</v>
      </c>
      <c r="AD21" s="6">
        <v>6.1700000000000004E-4</v>
      </c>
      <c r="AE21" s="60"/>
      <c r="AF21" s="26">
        <v>28563.768313106895</v>
      </c>
      <c r="AG21" s="26">
        <v>660.702</v>
      </c>
      <c r="AH21" s="26">
        <v>44787.436000000002</v>
      </c>
      <c r="AI21" s="26">
        <v>10310.016332523914</v>
      </c>
      <c r="AJ21" s="26" t="s">
        <v>434</v>
      </c>
      <c r="AK21" s="26" t="s">
        <v>431</v>
      </c>
      <c r="AL21" s="49" t="s">
        <v>49</v>
      </c>
    </row>
    <row r="22" spans="1:38" s="2" customFormat="1" ht="26.25" customHeight="1" thickBot="1" x14ac:dyDescent="0.25">
      <c r="A22" s="70" t="s">
        <v>53</v>
      </c>
      <c r="B22" s="74" t="s">
        <v>68</v>
      </c>
      <c r="C22" s="71" t="s">
        <v>69</v>
      </c>
      <c r="D22" s="72"/>
      <c r="E22" s="6">
        <v>104.8757949416144</v>
      </c>
      <c r="F22" s="6">
        <v>8.502816564075852</v>
      </c>
      <c r="G22" s="6">
        <v>71.662491771982133</v>
      </c>
      <c r="H22" s="6">
        <v>6.0797443E-2</v>
      </c>
      <c r="I22" s="6" t="s">
        <v>432</v>
      </c>
      <c r="J22" s="6" t="s">
        <v>432</v>
      </c>
      <c r="K22" s="6" t="s">
        <v>432</v>
      </c>
      <c r="L22" s="6" t="s">
        <v>432</v>
      </c>
      <c r="M22" s="6">
        <v>71.980719845875356</v>
      </c>
      <c r="N22" s="6">
        <v>31.268500444365085</v>
      </c>
      <c r="O22" s="6">
        <v>7.9761298489195882</v>
      </c>
      <c r="P22" s="6">
        <v>3.1245922299816695</v>
      </c>
      <c r="Q22" s="6">
        <v>1.6457174273075632</v>
      </c>
      <c r="R22" s="6">
        <v>2.0839432028576566</v>
      </c>
      <c r="S22" s="6">
        <v>3.7795806580551563</v>
      </c>
      <c r="T22" s="6">
        <v>12.547728178400121</v>
      </c>
      <c r="U22" s="6">
        <v>0.40865282213218085</v>
      </c>
      <c r="V22" s="6">
        <v>21.806977482225005</v>
      </c>
      <c r="W22" s="6">
        <v>1.7319533205531721</v>
      </c>
      <c r="X22" s="6">
        <v>1.8577519821201417E-2</v>
      </c>
      <c r="Y22" s="6">
        <v>3.4634833425400247E-2</v>
      </c>
      <c r="Z22" s="6">
        <v>1.0523575891436102E-2</v>
      </c>
      <c r="AA22" s="6">
        <v>7.9217759633663822E-3</v>
      </c>
      <c r="AB22" s="6">
        <v>7.1657705101404151E-2</v>
      </c>
      <c r="AC22" s="6">
        <v>0.134186</v>
      </c>
      <c r="AD22" s="6">
        <v>1.358816</v>
      </c>
      <c r="AE22" s="60"/>
      <c r="AF22" s="26">
        <v>136933.12318936887</v>
      </c>
      <c r="AG22" s="26">
        <v>7920.9710694752584</v>
      </c>
      <c r="AH22" s="26">
        <v>119645.82761171539</v>
      </c>
      <c r="AI22" s="26">
        <v>5218.4420703177302</v>
      </c>
      <c r="AJ22" s="26">
        <v>7044.5163869160533</v>
      </c>
      <c r="AK22" s="26" t="s">
        <v>431</v>
      </c>
      <c r="AL22" s="49" t="s">
        <v>49</v>
      </c>
    </row>
    <row r="23" spans="1:38" s="2" customFormat="1" ht="26.25" customHeight="1" thickBot="1" x14ac:dyDescent="0.25">
      <c r="A23" s="70" t="s">
        <v>70</v>
      </c>
      <c r="B23" s="74" t="s">
        <v>393</v>
      </c>
      <c r="C23" s="71" t="s">
        <v>389</v>
      </c>
      <c r="D23" s="117"/>
      <c r="E23" s="6">
        <v>37.164477233</v>
      </c>
      <c r="F23" s="6">
        <v>5.3168217350000004</v>
      </c>
      <c r="G23" s="6">
        <v>0.91135864</v>
      </c>
      <c r="H23" s="6">
        <v>7.1012999999999996E-3</v>
      </c>
      <c r="I23" s="6" t="s">
        <v>432</v>
      </c>
      <c r="J23" s="6" t="s">
        <v>432</v>
      </c>
      <c r="K23" s="6" t="s">
        <v>432</v>
      </c>
      <c r="L23" s="6" t="s">
        <v>432</v>
      </c>
      <c r="M23" s="6">
        <v>14.786987459000001</v>
      </c>
      <c r="N23" s="6" t="s">
        <v>433</v>
      </c>
      <c r="O23" s="6">
        <v>9.113566E-3</v>
      </c>
      <c r="P23" s="6" t="s">
        <v>433</v>
      </c>
      <c r="Q23" s="6" t="s">
        <v>433</v>
      </c>
      <c r="R23" s="6">
        <v>4.5567917999999999E-2</v>
      </c>
      <c r="S23" s="6">
        <v>1.5493096959999999</v>
      </c>
      <c r="T23" s="6">
        <v>6.3795096999999995E-2</v>
      </c>
      <c r="U23" s="6">
        <v>9.113566E-3</v>
      </c>
      <c r="V23" s="6">
        <v>0.91135864</v>
      </c>
      <c r="W23" s="6" t="s">
        <v>433</v>
      </c>
      <c r="X23" s="6">
        <v>2.7340759217922211E-2</v>
      </c>
      <c r="Y23" s="6">
        <v>4.5567932029870348E-2</v>
      </c>
      <c r="Z23" s="6">
        <v>3.1350737236550803E-2</v>
      </c>
      <c r="AA23" s="6">
        <v>7.1997332607195152E-3</v>
      </c>
      <c r="AB23" s="6">
        <v>0.11145916174506287</v>
      </c>
      <c r="AC23" s="6" t="s">
        <v>431</v>
      </c>
      <c r="AD23" s="6" t="s">
        <v>431</v>
      </c>
      <c r="AE23" s="60"/>
      <c r="AF23" s="26">
        <v>39279.557409748239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9.5615737612607461</v>
      </c>
      <c r="F24" s="6">
        <v>6.6159949885624911</v>
      </c>
      <c r="G24" s="6">
        <v>34.530252548853497</v>
      </c>
      <c r="H24" s="6">
        <v>0.69363252500000006</v>
      </c>
      <c r="I24" s="6" t="s">
        <v>432</v>
      </c>
      <c r="J24" s="6" t="s">
        <v>432</v>
      </c>
      <c r="K24" s="6" t="s">
        <v>432</v>
      </c>
      <c r="L24" s="6" t="s">
        <v>432</v>
      </c>
      <c r="M24" s="6">
        <v>14.463711726217943</v>
      </c>
      <c r="N24" s="6">
        <v>0.75452537989074719</v>
      </c>
      <c r="O24" s="6">
        <v>0.2511828174446043</v>
      </c>
      <c r="P24" s="6">
        <v>2.1005260906538835E-2</v>
      </c>
      <c r="Q24" s="6">
        <v>3.7209281937160395E-2</v>
      </c>
      <c r="R24" s="6">
        <v>0.89652334132165712</v>
      </c>
      <c r="S24" s="6">
        <v>0.19135872937315834</v>
      </c>
      <c r="T24" s="6">
        <v>4.8954961798390757</v>
      </c>
      <c r="U24" s="6">
        <v>1.3000979754576363E-2</v>
      </c>
      <c r="V24" s="6">
        <v>9.8437542880657318</v>
      </c>
      <c r="W24" s="6">
        <v>2.151958561824312</v>
      </c>
      <c r="X24" s="6">
        <v>0.20835659592915814</v>
      </c>
      <c r="Y24" s="6">
        <v>0.3418078118910442</v>
      </c>
      <c r="Z24" s="6">
        <v>0.11464512973599172</v>
      </c>
      <c r="AA24" s="6">
        <v>9.5900707440804492E-2</v>
      </c>
      <c r="AB24" s="6">
        <v>0.76071024499699857</v>
      </c>
      <c r="AC24" s="6">
        <v>9.4749806566601605E-2</v>
      </c>
      <c r="AD24" s="6">
        <v>1.1220141333342999E-3</v>
      </c>
      <c r="AE24" s="60"/>
      <c r="AF24" s="26">
        <v>28432.308745943294</v>
      </c>
      <c r="AG24" s="26">
        <v>3.9910399999999999</v>
      </c>
      <c r="AH24" s="26">
        <v>75633.885141570005</v>
      </c>
      <c r="AI24" s="26">
        <v>18746.825146296705</v>
      </c>
      <c r="AJ24" s="26" t="s">
        <v>431</v>
      </c>
      <c r="AK24" s="26" t="s">
        <v>431</v>
      </c>
      <c r="AL24" s="49" t="s">
        <v>49</v>
      </c>
    </row>
    <row r="25" spans="1:38" s="2" customFormat="1" ht="26.25" customHeight="1" thickBot="1" x14ac:dyDescent="0.25">
      <c r="A25" s="70" t="s">
        <v>73</v>
      </c>
      <c r="B25" s="74" t="s">
        <v>74</v>
      </c>
      <c r="C25" s="76" t="s">
        <v>75</v>
      </c>
      <c r="D25" s="72"/>
      <c r="E25" s="6">
        <v>3.0002641789366389</v>
      </c>
      <c r="F25" s="6">
        <v>0.27059218593558532</v>
      </c>
      <c r="G25" s="6">
        <v>0.18897272225926684</v>
      </c>
      <c r="H25" s="6" t="s">
        <v>433</v>
      </c>
      <c r="I25" s="6" t="s">
        <v>432</v>
      </c>
      <c r="J25" s="6" t="s">
        <v>432</v>
      </c>
      <c r="K25" s="6" t="s">
        <v>432</v>
      </c>
      <c r="L25" s="6" t="s">
        <v>432</v>
      </c>
      <c r="M25" s="6">
        <v>2.1844360528209226</v>
      </c>
      <c r="N25" s="6">
        <v>7.5654887826391085E-2</v>
      </c>
      <c r="O25" s="6">
        <v>1.1677051632068113E-5</v>
      </c>
      <c r="P25" s="6">
        <v>5.1572318605508621E-4</v>
      </c>
      <c r="Q25" s="6">
        <v>2.2372727485679246E-5</v>
      </c>
      <c r="R25" s="6">
        <v>2.7206306046124824E-3</v>
      </c>
      <c r="S25" s="6">
        <v>1.651878572468577E-3</v>
      </c>
      <c r="T25" s="6">
        <v>2.257164290451049E-5</v>
      </c>
      <c r="U25" s="6">
        <v>2.2362781714737687E-5</v>
      </c>
      <c r="V25" s="6">
        <v>4.2775741374785443E-3</v>
      </c>
      <c r="W25" s="6" t="s">
        <v>433</v>
      </c>
      <c r="X25" s="6">
        <v>3.4105431374611327E-6</v>
      </c>
      <c r="Y25" s="6">
        <v>6.252662399565491E-6</v>
      </c>
      <c r="Z25" s="6">
        <v>2.1315894656915209E-6</v>
      </c>
      <c r="AA25" s="6">
        <v>1.9456692548242012E-3</v>
      </c>
      <c r="AB25" s="6">
        <v>1.9574640498269194E-3</v>
      </c>
      <c r="AC25" s="6" t="s">
        <v>431</v>
      </c>
      <c r="AD25" s="6" t="s">
        <v>431</v>
      </c>
      <c r="AE25" s="60"/>
      <c r="AF25" s="26">
        <v>9743.6688817418781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2.2776169698623687</v>
      </c>
      <c r="F26" s="6">
        <v>0.19260670757551182</v>
      </c>
      <c r="G26" s="6">
        <v>0.16182841662995254</v>
      </c>
      <c r="H26" s="6" t="s">
        <v>433</v>
      </c>
      <c r="I26" s="6" t="s">
        <v>432</v>
      </c>
      <c r="J26" s="6" t="s">
        <v>432</v>
      </c>
      <c r="K26" s="6" t="s">
        <v>432</v>
      </c>
      <c r="L26" s="6" t="s">
        <v>432</v>
      </c>
      <c r="M26" s="6">
        <v>2.2805840951251706</v>
      </c>
      <c r="N26" s="6">
        <v>0.48639963646328627</v>
      </c>
      <c r="O26" s="6">
        <v>1.0081936420789152E-5</v>
      </c>
      <c r="P26" s="6">
        <v>4.4520020202323281E-4</v>
      </c>
      <c r="Q26" s="6">
        <v>1.9270384455499195E-5</v>
      </c>
      <c r="R26" s="6">
        <v>2.3266202241532708E-3</v>
      </c>
      <c r="S26" s="6">
        <v>1.4130227992219797E-3</v>
      </c>
      <c r="T26" s="6">
        <v>2.0550232879819485E-5</v>
      </c>
      <c r="U26" s="6">
        <v>1.9206392034283182E-5</v>
      </c>
      <c r="V26" s="6">
        <v>3.6708997443988963E-3</v>
      </c>
      <c r="W26" s="6" t="s">
        <v>433</v>
      </c>
      <c r="X26" s="6">
        <v>2.5954385316632899E-5</v>
      </c>
      <c r="Y26" s="6">
        <v>4.758303960170761E-5</v>
      </c>
      <c r="Z26" s="6">
        <v>1.6221490859258736E-5</v>
      </c>
      <c r="AA26" s="6">
        <v>1.303558044095883E-3</v>
      </c>
      <c r="AB26" s="6">
        <v>1.3933169598734823E-3</v>
      </c>
      <c r="AC26" s="6" t="s">
        <v>431</v>
      </c>
      <c r="AD26" s="6" t="s">
        <v>431</v>
      </c>
      <c r="AE26" s="60"/>
      <c r="AF26" s="26">
        <v>8301.8722853931813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211.93370501800001</v>
      </c>
      <c r="F27" s="6">
        <v>100.67336675200001</v>
      </c>
      <c r="G27" s="6">
        <v>12.533352533</v>
      </c>
      <c r="H27" s="6">
        <v>4.7791859670000001</v>
      </c>
      <c r="I27" s="6" t="s">
        <v>432</v>
      </c>
      <c r="J27" s="6" t="s">
        <v>432</v>
      </c>
      <c r="K27" s="6" t="s">
        <v>432</v>
      </c>
      <c r="L27" s="6" t="s">
        <v>432</v>
      </c>
      <c r="M27" s="6">
        <v>865.70025607100001</v>
      </c>
      <c r="N27" s="6">
        <v>272.50694909100002</v>
      </c>
      <c r="O27" s="6">
        <v>0.14070640600000001</v>
      </c>
      <c r="P27" s="6">
        <v>9.7427146000000006E-2</v>
      </c>
      <c r="Q27" s="6">
        <v>2.8309540000000001E-3</v>
      </c>
      <c r="R27" s="6">
        <v>0.68527808599999995</v>
      </c>
      <c r="S27" s="6">
        <v>23.771940376</v>
      </c>
      <c r="T27" s="6">
        <v>0.98964950900000004</v>
      </c>
      <c r="U27" s="6">
        <v>0.140416438</v>
      </c>
      <c r="V27" s="6">
        <v>14.071968113</v>
      </c>
      <c r="W27" s="6">
        <v>9.3427286474999995</v>
      </c>
      <c r="X27" s="6">
        <v>0.23155097549359999</v>
      </c>
      <c r="Y27" s="6">
        <v>0.27333766407530002</v>
      </c>
      <c r="Z27" s="6">
        <v>0.19720475819319999</v>
      </c>
      <c r="AA27" s="6">
        <v>0.2454616502643</v>
      </c>
      <c r="AB27" s="6">
        <v>0.94755504802549995</v>
      </c>
      <c r="AC27" s="6" t="s">
        <v>431</v>
      </c>
      <c r="AD27" s="6">
        <v>1.889783</v>
      </c>
      <c r="AE27" s="60"/>
      <c r="AF27" s="26">
        <v>586326.74948997854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41.129566036999996</v>
      </c>
      <c r="F28" s="6">
        <v>8.4187123820000007</v>
      </c>
      <c r="G28" s="6">
        <v>2.0961621209999999</v>
      </c>
      <c r="H28" s="6">
        <v>3.1332427000000003E-2</v>
      </c>
      <c r="I28" s="6" t="s">
        <v>432</v>
      </c>
      <c r="J28" s="6" t="s">
        <v>432</v>
      </c>
      <c r="K28" s="6" t="s">
        <v>432</v>
      </c>
      <c r="L28" s="6" t="s">
        <v>432</v>
      </c>
      <c r="M28" s="6">
        <v>98.599656257999996</v>
      </c>
      <c r="N28" s="6">
        <v>10.060836212</v>
      </c>
      <c r="O28" s="6">
        <v>1.4968666E-2</v>
      </c>
      <c r="P28" s="6">
        <v>1.2139321E-2</v>
      </c>
      <c r="Q28" s="6">
        <v>2.6201000000000002E-4</v>
      </c>
      <c r="R28" s="6">
        <v>8.0034561000000004E-2</v>
      </c>
      <c r="S28" s="6">
        <v>2.5413203059999998</v>
      </c>
      <c r="T28" s="6">
        <v>0.104617825</v>
      </c>
      <c r="U28" s="6">
        <v>1.4998241000000001E-2</v>
      </c>
      <c r="V28" s="6">
        <v>1.505761962</v>
      </c>
      <c r="W28" s="6">
        <v>0.7045513363</v>
      </c>
      <c r="X28" s="6">
        <v>3.6295725060500002E-2</v>
      </c>
      <c r="Y28" s="6">
        <v>4.1542129441100001E-2</v>
      </c>
      <c r="Z28" s="6">
        <v>3.1604291307699997E-2</v>
      </c>
      <c r="AA28" s="6">
        <v>3.5276838374000002E-2</v>
      </c>
      <c r="AB28" s="6">
        <v>0.1447189841829</v>
      </c>
      <c r="AC28" s="6" t="s">
        <v>431</v>
      </c>
      <c r="AD28" s="6">
        <v>0.21693100000000001</v>
      </c>
      <c r="AE28" s="60"/>
      <c r="AF28" s="26">
        <v>91728.958268435628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226.46790969400001</v>
      </c>
      <c r="F29" s="6">
        <v>11.578382432</v>
      </c>
      <c r="G29" s="6">
        <v>5.7038316460000003</v>
      </c>
      <c r="H29" s="6">
        <v>8.1494328000000005E-2</v>
      </c>
      <c r="I29" s="6" t="s">
        <v>432</v>
      </c>
      <c r="J29" s="6" t="s">
        <v>432</v>
      </c>
      <c r="K29" s="6" t="s">
        <v>432</v>
      </c>
      <c r="L29" s="6" t="s">
        <v>432</v>
      </c>
      <c r="M29" s="6">
        <v>49.045619887000001</v>
      </c>
      <c r="N29" s="6">
        <v>3.4595660339999998</v>
      </c>
      <c r="O29" s="6">
        <v>2.3628870999999999E-2</v>
      </c>
      <c r="P29" s="6">
        <v>3.0234002999999999E-2</v>
      </c>
      <c r="Q29" s="6">
        <v>5.7056999999999995E-4</v>
      </c>
      <c r="R29" s="6">
        <v>0.146770453</v>
      </c>
      <c r="S29" s="6">
        <v>4.0152485100000002</v>
      </c>
      <c r="T29" s="6">
        <v>0.16439388299999999</v>
      </c>
      <c r="U29" s="6">
        <v>2.3811641000000001E-2</v>
      </c>
      <c r="V29" s="6">
        <v>2.407347986</v>
      </c>
      <c r="W29" s="6">
        <v>1.7707374515000001</v>
      </c>
      <c r="X29" s="6">
        <v>2.52980445814E-2</v>
      </c>
      <c r="Y29" s="6">
        <v>0.1531937144053</v>
      </c>
      <c r="Z29" s="6">
        <v>0.1711834349967</v>
      </c>
      <c r="AA29" s="6">
        <v>3.9352513792300002E-2</v>
      </c>
      <c r="AB29" s="6">
        <v>0.38902770777590001</v>
      </c>
      <c r="AC29" s="6" t="s">
        <v>431</v>
      </c>
      <c r="AD29" s="6">
        <v>0.330401</v>
      </c>
      <c r="AE29" s="60"/>
      <c r="AF29" s="26">
        <v>245726.18972849214</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2.7198626269999999</v>
      </c>
      <c r="F30" s="6">
        <v>31.444094534000001</v>
      </c>
      <c r="G30" s="6">
        <v>0.301925428</v>
      </c>
      <c r="H30" s="6">
        <v>1.8535761000000001E-2</v>
      </c>
      <c r="I30" s="6" t="s">
        <v>432</v>
      </c>
      <c r="J30" s="6" t="s">
        <v>432</v>
      </c>
      <c r="K30" s="6" t="s">
        <v>432</v>
      </c>
      <c r="L30" s="6" t="s">
        <v>432</v>
      </c>
      <c r="M30" s="6">
        <v>198.27335340100001</v>
      </c>
      <c r="N30" s="6">
        <v>13.198232568</v>
      </c>
      <c r="O30" s="6">
        <v>1.1700705E-2</v>
      </c>
      <c r="P30" s="6">
        <v>3.123079E-3</v>
      </c>
      <c r="Q30" s="6">
        <v>1.07693E-4</v>
      </c>
      <c r="R30" s="6">
        <v>5.1225347999999997E-2</v>
      </c>
      <c r="S30" s="6">
        <v>1.985669618</v>
      </c>
      <c r="T30" s="6">
        <v>8.2151462999999994E-2</v>
      </c>
      <c r="U30" s="6">
        <v>1.1649695999999999E-2</v>
      </c>
      <c r="V30" s="6">
        <v>1.1599454300000001</v>
      </c>
      <c r="W30" s="6">
        <v>0.32665188010000001</v>
      </c>
      <c r="X30" s="6">
        <v>4.8886922440999998E-3</v>
      </c>
      <c r="Y30" s="6">
        <v>8.8424391988999995E-3</v>
      </c>
      <c r="Z30" s="6">
        <v>3.0872405717999999E-3</v>
      </c>
      <c r="AA30" s="6">
        <v>1.03330462859E-2</v>
      </c>
      <c r="AB30" s="6">
        <v>2.7151418299300002E-2</v>
      </c>
      <c r="AC30" s="6" t="s">
        <v>431</v>
      </c>
      <c r="AD30" s="6">
        <v>0.31308200000000003</v>
      </c>
      <c r="AE30" s="60"/>
      <c r="AF30" s="26">
        <v>15116.437121618183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33.705969136999997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333090.88130899228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5.5994672679999997</v>
      </c>
      <c r="O32" s="6">
        <v>2.7390306E-2</v>
      </c>
      <c r="P32" s="6" t="s">
        <v>433</v>
      </c>
      <c r="Q32" s="6">
        <v>6.5311452000000006E-2</v>
      </c>
      <c r="R32" s="6">
        <v>2.0593670679999998</v>
      </c>
      <c r="S32" s="6">
        <v>44.960914676999998</v>
      </c>
      <c r="T32" s="6">
        <v>0.33549937499999999</v>
      </c>
      <c r="U32" s="6">
        <v>5.0725895999999999E-2</v>
      </c>
      <c r="V32" s="6">
        <v>19.940318082000001</v>
      </c>
      <c r="W32" s="6" t="s">
        <v>431</v>
      </c>
      <c r="X32" s="6">
        <v>7.1297227666000003E-3</v>
      </c>
      <c r="Y32" s="6">
        <v>3.6707824720000001E-4</v>
      </c>
      <c r="Z32" s="6">
        <v>5.4187741150000005E-4</v>
      </c>
      <c r="AA32" s="6" t="s">
        <v>433</v>
      </c>
      <c r="AB32" s="6">
        <v>8.0386784248999994E-3</v>
      </c>
      <c r="AC32" s="6" t="s">
        <v>431</v>
      </c>
      <c r="AD32" s="6" t="s">
        <v>431</v>
      </c>
      <c r="AE32" s="60"/>
      <c r="AF32" s="26" t="s">
        <v>434</v>
      </c>
      <c r="AG32" s="26" t="s">
        <v>434</v>
      </c>
      <c r="AH32" s="26" t="s">
        <v>434</v>
      </c>
      <c r="AI32" s="26" t="s">
        <v>434</v>
      </c>
      <c r="AJ32" s="26" t="s">
        <v>434</v>
      </c>
      <c r="AK32" s="26">
        <v>281612789.31393015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281612789.31393015</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4.9261047449999998E-3</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48.764337910999998</v>
      </c>
      <c r="F36" s="6">
        <v>1.946898499</v>
      </c>
      <c r="G36" s="6">
        <v>16.430111876000002</v>
      </c>
      <c r="H36" s="6">
        <v>6.8905709999999998E-3</v>
      </c>
      <c r="I36" s="6" t="s">
        <v>432</v>
      </c>
      <c r="J36" s="6" t="s">
        <v>432</v>
      </c>
      <c r="K36" s="6" t="s">
        <v>432</v>
      </c>
      <c r="L36" s="6" t="s">
        <v>432</v>
      </c>
      <c r="M36" s="6">
        <v>4.0623139940000002</v>
      </c>
      <c r="N36" s="6">
        <v>0.13523085200000001</v>
      </c>
      <c r="O36" s="6">
        <v>1.1296296000000001E-2</v>
      </c>
      <c r="P36" s="6">
        <v>2.8078365000000001E-2</v>
      </c>
      <c r="Q36" s="6">
        <v>0.132343192</v>
      </c>
      <c r="R36" s="6">
        <v>0.146544757</v>
      </c>
      <c r="S36" s="6">
        <v>0.91999021700000005</v>
      </c>
      <c r="T36" s="6">
        <v>5.4875294070000002</v>
      </c>
      <c r="U36" s="6">
        <v>0.114415639</v>
      </c>
      <c r="V36" s="6">
        <v>1.181240179</v>
      </c>
      <c r="W36" s="6">
        <v>0.17735721099715768</v>
      </c>
      <c r="X36" s="6">
        <v>2.4045235554524288E-3</v>
      </c>
      <c r="Y36" s="6">
        <v>1.2748934325288E-2</v>
      </c>
      <c r="Z36" s="6">
        <v>1.129630122923629E-2</v>
      </c>
      <c r="AA36" s="6">
        <v>2.1464732901598262E-3</v>
      </c>
      <c r="AB36" s="6">
        <v>2.8596232400136545E-2</v>
      </c>
      <c r="AC36" s="6">
        <v>8.7459999999999996E-2</v>
      </c>
      <c r="AD36" s="6">
        <v>0.114687</v>
      </c>
      <c r="AE36" s="60"/>
      <c r="AF36" s="26">
        <v>41971.535494961354</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7.5312900120000004</v>
      </c>
      <c r="F39" s="6">
        <v>0.45873726399999998</v>
      </c>
      <c r="G39" s="6">
        <v>8.0239641620000004</v>
      </c>
      <c r="H39" s="6">
        <v>6.2884799999999999E-4</v>
      </c>
      <c r="I39" s="6" t="s">
        <v>432</v>
      </c>
      <c r="J39" s="6" t="s">
        <v>432</v>
      </c>
      <c r="K39" s="6" t="s">
        <v>432</v>
      </c>
      <c r="L39" s="6" t="s">
        <v>432</v>
      </c>
      <c r="M39" s="6">
        <v>3.32113996</v>
      </c>
      <c r="N39" s="6">
        <v>0.58685058700000003</v>
      </c>
      <c r="O39" s="6">
        <v>1.6732863000000001E-2</v>
      </c>
      <c r="P39" s="6">
        <v>1.3833717000000001E-2</v>
      </c>
      <c r="Q39" s="6">
        <v>5.9393148999999999E-2</v>
      </c>
      <c r="R39" s="6">
        <v>1.0721739619999999</v>
      </c>
      <c r="S39" s="6">
        <v>0.16537410499999999</v>
      </c>
      <c r="T39" s="6">
        <v>10.637365406000001</v>
      </c>
      <c r="U39" s="6">
        <v>7.1020320000000003E-3</v>
      </c>
      <c r="V39" s="6">
        <v>0.39425744499999998</v>
      </c>
      <c r="W39" s="6">
        <v>0.60751726934459593</v>
      </c>
      <c r="X39" s="6">
        <v>6.0452631928814046E-2</v>
      </c>
      <c r="Y39" s="6">
        <v>0.11595226415627397</v>
      </c>
      <c r="Z39" s="6">
        <v>5.8193355342025188E-2</v>
      </c>
      <c r="AA39" s="6">
        <v>5.6537592554499541E-2</v>
      </c>
      <c r="AB39" s="6">
        <v>0.29113584398161274</v>
      </c>
      <c r="AC39" s="6">
        <v>1.2474000000000001E-2</v>
      </c>
      <c r="AD39" s="6">
        <v>9.2844999999999997E-2</v>
      </c>
      <c r="AE39" s="60"/>
      <c r="AF39" s="26">
        <v>62513.384755599625</v>
      </c>
      <c r="AG39" s="26">
        <v>923.01290681502087</v>
      </c>
      <c r="AH39" s="26">
        <v>25872.776892913953</v>
      </c>
      <c r="AI39" s="26">
        <v>65.287827022038002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19.334931203</v>
      </c>
      <c r="F41" s="6">
        <v>40.882114491000003</v>
      </c>
      <c r="G41" s="6">
        <v>15.062653609</v>
      </c>
      <c r="H41" s="6">
        <v>5.227276196</v>
      </c>
      <c r="I41" s="6" t="s">
        <v>432</v>
      </c>
      <c r="J41" s="6" t="s">
        <v>432</v>
      </c>
      <c r="K41" s="6" t="s">
        <v>432</v>
      </c>
      <c r="L41" s="6" t="s">
        <v>432</v>
      </c>
      <c r="M41" s="6">
        <v>352.94650010800001</v>
      </c>
      <c r="N41" s="6">
        <v>3.903899842</v>
      </c>
      <c r="O41" s="6">
        <v>1.0866189850000001</v>
      </c>
      <c r="P41" s="6">
        <v>0.12185517</v>
      </c>
      <c r="Q41" s="6">
        <v>7.6500969000000002E-2</v>
      </c>
      <c r="R41" s="6">
        <v>2.021194961</v>
      </c>
      <c r="S41" s="6">
        <v>0.75527407800000002</v>
      </c>
      <c r="T41" s="6">
        <v>0.33362660799999999</v>
      </c>
      <c r="U41" s="6">
        <v>5.9645719999999999E-2</v>
      </c>
      <c r="V41" s="6">
        <v>44.370966344000003</v>
      </c>
      <c r="W41" s="6">
        <v>54.7151891890881</v>
      </c>
      <c r="X41" s="6">
        <v>11.363601225439901</v>
      </c>
      <c r="Y41" s="6">
        <v>10.491378274771982</v>
      </c>
      <c r="Z41" s="6">
        <v>4.0125156953286218</v>
      </c>
      <c r="AA41" s="6">
        <v>6.0822953746995845</v>
      </c>
      <c r="AB41" s="6">
        <v>31.94979057024009</v>
      </c>
      <c r="AC41" s="6">
        <v>0.41334700000000002</v>
      </c>
      <c r="AD41" s="6">
        <v>1.44841</v>
      </c>
      <c r="AE41" s="60"/>
      <c r="AF41" s="26">
        <v>161007.21460704692</v>
      </c>
      <c r="AG41" s="26">
        <v>9388.3719981455724</v>
      </c>
      <c r="AH41" s="26">
        <v>73413.414461313892</v>
      </c>
      <c r="AI41" s="26">
        <v>81616.369273837554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15.614111109</v>
      </c>
      <c r="F43" s="6">
        <v>0.82864212999999998</v>
      </c>
      <c r="G43" s="6">
        <v>1.145775561</v>
      </c>
      <c r="H43" s="6" t="s">
        <v>431</v>
      </c>
      <c r="I43" s="6" t="s">
        <v>432</v>
      </c>
      <c r="J43" s="6" t="s">
        <v>432</v>
      </c>
      <c r="K43" s="6" t="s">
        <v>432</v>
      </c>
      <c r="L43" s="6" t="s">
        <v>432</v>
      </c>
      <c r="M43" s="6">
        <v>2.3964063929999999</v>
      </c>
      <c r="N43" s="6">
        <v>3.0010856999999998E-2</v>
      </c>
      <c r="O43" s="6">
        <v>9.5520499999999999E-4</v>
      </c>
      <c r="P43" s="6">
        <v>2.6800080000000002E-3</v>
      </c>
      <c r="Q43" s="6">
        <v>4.3775439999999997E-3</v>
      </c>
      <c r="R43" s="6">
        <v>7.4574489999999997E-3</v>
      </c>
      <c r="S43" s="6">
        <v>6.2286329999999999E-3</v>
      </c>
      <c r="T43" s="6">
        <v>0.53921280199999999</v>
      </c>
      <c r="U43" s="6">
        <v>8.0371769999999995E-3</v>
      </c>
      <c r="V43" s="6">
        <v>0.94233040499999998</v>
      </c>
      <c r="W43" s="6">
        <v>4.58434677518842E-2</v>
      </c>
      <c r="X43" s="6">
        <v>2.4942414892082628E-3</v>
      </c>
      <c r="Y43" s="6">
        <v>5.1744831870680508E-3</v>
      </c>
      <c r="Z43" s="6">
        <v>2.4930939788478327E-3</v>
      </c>
      <c r="AA43" s="6">
        <v>2.489773993040058E-3</v>
      </c>
      <c r="AB43" s="6">
        <v>1.2651592648164204E-2</v>
      </c>
      <c r="AC43" s="6">
        <v>5.1070000000000004E-3</v>
      </c>
      <c r="AD43" s="6">
        <v>0.41806300000000002</v>
      </c>
      <c r="AE43" s="60"/>
      <c r="AF43" s="26">
        <v>21799.825463925648</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79.550829515000004</v>
      </c>
      <c r="F44" s="6">
        <v>11.504276293</v>
      </c>
      <c r="G44" s="6">
        <v>7.457235603</v>
      </c>
      <c r="H44" s="6">
        <v>1.4122803999999999E-2</v>
      </c>
      <c r="I44" s="6" t="s">
        <v>432</v>
      </c>
      <c r="J44" s="6" t="s">
        <v>432</v>
      </c>
      <c r="K44" s="6" t="s">
        <v>432</v>
      </c>
      <c r="L44" s="6" t="s">
        <v>432</v>
      </c>
      <c r="M44" s="6">
        <v>33.009792851999997</v>
      </c>
      <c r="N44" s="6" t="s">
        <v>433</v>
      </c>
      <c r="O44" s="6">
        <v>1.8672055999999999E-2</v>
      </c>
      <c r="P44" s="6" t="s">
        <v>433</v>
      </c>
      <c r="Q44" s="6" t="s">
        <v>433</v>
      </c>
      <c r="R44" s="6">
        <v>9.3360276000000006E-2</v>
      </c>
      <c r="S44" s="6">
        <v>3.1742489749999998</v>
      </c>
      <c r="T44" s="6">
        <v>0.13070436399999999</v>
      </c>
      <c r="U44" s="6">
        <v>1.8672055999999999E-2</v>
      </c>
      <c r="V44" s="6">
        <v>1.8672052720000001</v>
      </c>
      <c r="W44" s="6" t="s">
        <v>433</v>
      </c>
      <c r="X44" s="6">
        <v>5.6074086049936918E-2</v>
      </c>
      <c r="Y44" s="6">
        <v>9.3302336426311E-2</v>
      </c>
      <c r="Z44" s="6">
        <v>6.4231861664786602E-2</v>
      </c>
      <c r="AA44" s="6">
        <v>1.4750921719529481E-2</v>
      </c>
      <c r="AB44" s="6">
        <v>0.22835920586056402</v>
      </c>
      <c r="AC44" s="6" t="s">
        <v>431</v>
      </c>
      <c r="AD44" s="6" t="s">
        <v>431</v>
      </c>
      <c r="AE44" s="60"/>
      <c r="AF44" s="26">
        <v>80470.812774565522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30.839331678000001</v>
      </c>
      <c r="F45" s="6">
        <v>1.1163538230000001</v>
      </c>
      <c r="G45" s="6">
        <v>2.2836663110000002</v>
      </c>
      <c r="H45" s="6">
        <v>3.9964090000000002E-3</v>
      </c>
      <c r="I45" s="6" t="s">
        <v>432</v>
      </c>
      <c r="J45" s="6" t="s">
        <v>432</v>
      </c>
      <c r="K45" s="6" t="s">
        <v>432</v>
      </c>
      <c r="L45" s="6" t="s">
        <v>432</v>
      </c>
      <c r="M45" s="6">
        <v>2.5329000700000002</v>
      </c>
      <c r="N45" s="6">
        <v>7.4219155999999994E-2</v>
      </c>
      <c r="O45" s="6">
        <v>5.7091650000000004E-3</v>
      </c>
      <c r="P45" s="6">
        <v>1.7127493000000001E-2</v>
      </c>
      <c r="Q45" s="6">
        <v>2.2836663E-2</v>
      </c>
      <c r="R45" s="6">
        <v>2.8545832E-2</v>
      </c>
      <c r="S45" s="6">
        <v>0.50240658999999999</v>
      </c>
      <c r="T45" s="6">
        <v>0.57091657799999995</v>
      </c>
      <c r="U45" s="6">
        <v>5.7091654999999998E-2</v>
      </c>
      <c r="V45" s="6">
        <v>0.68509989400000004</v>
      </c>
      <c r="W45" s="6">
        <v>7.4219155223194805E-2</v>
      </c>
      <c r="X45" s="6">
        <v>1.1418331572799201E-3</v>
      </c>
      <c r="Y45" s="6">
        <v>5.7091657863996004E-3</v>
      </c>
      <c r="Z45" s="6">
        <v>5.7091657863996004E-3</v>
      </c>
      <c r="AA45" s="6">
        <v>5.7091657863996004E-4</v>
      </c>
      <c r="AB45" s="6">
        <v>1.3131081308719081E-2</v>
      </c>
      <c r="AC45" s="6">
        <v>4.5670000000000002E-2</v>
      </c>
      <c r="AD45" s="6">
        <v>2.1691999999999999E-2</v>
      </c>
      <c r="AE45" s="60"/>
      <c r="AF45" s="26">
        <v>24606.504539382277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2.711282239</v>
      </c>
      <c r="F47" s="6">
        <v>9.9535203000000003E-2</v>
      </c>
      <c r="G47" s="6">
        <v>0.17467016599999999</v>
      </c>
      <c r="H47" s="6">
        <v>9.5843399999999998E-4</v>
      </c>
      <c r="I47" s="6" t="s">
        <v>432</v>
      </c>
      <c r="J47" s="6" t="s">
        <v>432</v>
      </c>
      <c r="K47" s="6" t="s">
        <v>432</v>
      </c>
      <c r="L47" s="6" t="s">
        <v>432</v>
      </c>
      <c r="M47" s="6">
        <v>0.99057483300000004</v>
      </c>
      <c r="N47" s="6">
        <v>0.279561595</v>
      </c>
      <c r="O47" s="6">
        <v>3.4460799999999999E-4</v>
      </c>
      <c r="P47" s="6">
        <v>9.58656E-4</v>
      </c>
      <c r="Q47" s="6">
        <v>1.038642E-3</v>
      </c>
      <c r="R47" s="6">
        <v>3.3933209999999999E-3</v>
      </c>
      <c r="S47" s="6">
        <v>5.6461958E-2</v>
      </c>
      <c r="T47" s="6">
        <v>2.5732508000000001E-2</v>
      </c>
      <c r="U47" s="6">
        <v>2.6104639999999998E-3</v>
      </c>
      <c r="V47" s="6">
        <v>4.8217599999999999E-2</v>
      </c>
      <c r="W47" s="6">
        <v>8.9131624029171793E-3</v>
      </c>
      <c r="X47" s="6">
        <v>2.2145289526419253E-4</v>
      </c>
      <c r="Y47" s="6">
        <v>5.2503048076749765E-4</v>
      </c>
      <c r="Z47" s="6">
        <v>4.9239748715762283E-4</v>
      </c>
      <c r="AA47" s="6">
        <v>5.3931003815958249E-3</v>
      </c>
      <c r="AB47" s="6">
        <v>6.6319812449851384E-3</v>
      </c>
      <c r="AC47" s="6">
        <v>2.0019999999999999E-3</v>
      </c>
      <c r="AD47" s="6">
        <v>2.1299999999999999E-3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431</v>
      </c>
      <c r="X49" s="6">
        <v>1.0582739999999999</v>
      </c>
      <c r="Y49" s="6" t="s">
        <v>433</v>
      </c>
      <c r="Z49" s="6" t="s">
        <v>433</v>
      </c>
      <c r="AA49" s="6" t="s">
        <v>433</v>
      </c>
      <c r="AB49" s="6">
        <v>1.0582739999999999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14.878227560006993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1.2550286424850572</v>
      </c>
      <c r="G52" s="6">
        <v>38.787520531841984</v>
      </c>
      <c r="H52" s="6">
        <v>8.2144964000000001E-3</v>
      </c>
      <c r="I52" s="6" t="s">
        <v>432</v>
      </c>
      <c r="J52" s="6" t="s">
        <v>432</v>
      </c>
      <c r="K52" s="6" t="s">
        <v>432</v>
      </c>
      <c r="L52" s="6" t="s">
        <v>432</v>
      </c>
      <c r="M52" s="6">
        <v>0.49838465426409029</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1.5131828107003078E-4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55.946232000000002</v>
      </c>
      <c r="AL52" s="49" t="s">
        <v>132</v>
      </c>
    </row>
    <row r="53" spans="1:38" s="2" customFormat="1" ht="26.25" customHeight="1" thickBot="1" x14ac:dyDescent="0.25">
      <c r="A53" s="70" t="s">
        <v>119</v>
      </c>
      <c r="B53" s="74" t="s">
        <v>133</v>
      </c>
      <c r="C53" s="76" t="s">
        <v>134</v>
      </c>
      <c r="D53" s="73"/>
      <c r="E53" s="6" t="s">
        <v>431</v>
      </c>
      <c r="F53" s="6">
        <v>23.829861121249692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34.702546825506957</v>
      </c>
      <c r="AL53" s="49" t="s">
        <v>135</v>
      </c>
    </row>
    <row r="54" spans="1:38" s="2" customFormat="1" ht="37.5" customHeight="1" thickBot="1" x14ac:dyDescent="0.25">
      <c r="A54" s="70" t="s">
        <v>119</v>
      </c>
      <c r="B54" s="74" t="s">
        <v>136</v>
      </c>
      <c r="C54" s="76" t="s">
        <v>137</v>
      </c>
      <c r="D54" s="73"/>
      <c r="E54" s="6" t="s">
        <v>431</v>
      </c>
      <c r="F54" s="6">
        <v>2.2412828545212977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2.5762584004</v>
      </c>
      <c r="F55" s="6">
        <v>0.46456002161517401</v>
      </c>
      <c r="G55" s="6">
        <v>17.9410392968</v>
      </c>
      <c r="H55" s="6" t="s">
        <v>433</v>
      </c>
      <c r="I55" s="6" t="s">
        <v>432</v>
      </c>
      <c r="J55" s="6" t="s">
        <v>432</v>
      </c>
      <c r="K55" s="6" t="s">
        <v>432</v>
      </c>
      <c r="L55" s="6" t="s">
        <v>432</v>
      </c>
      <c r="M55" s="6">
        <v>0.7098456232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251056.75696271463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81862137.822682232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16518.336664861916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1097.3117928317174</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9.2925430574099561</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431</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431</v>
      </c>
      <c r="U74" s="6" t="s">
        <v>433</v>
      </c>
      <c r="V74" s="6" t="s">
        <v>431</v>
      </c>
      <c r="W74" s="6">
        <v>7.8402099999999999</v>
      </c>
      <c r="X74" s="6">
        <v>1.5170030999999999</v>
      </c>
      <c r="Y74" s="6">
        <v>1.5071616000000001</v>
      </c>
      <c r="Z74" s="6">
        <v>1.5071616000000001</v>
      </c>
      <c r="AA74" s="6">
        <v>0.18569579999999999</v>
      </c>
      <c r="AB74" s="6">
        <v>4.7170221000000003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93.259459712999998</v>
      </c>
      <c r="G82" s="6" t="s">
        <v>431</v>
      </c>
      <c r="H82" s="6" t="s">
        <v>431</v>
      </c>
      <c r="I82" s="6" t="s">
        <v>432</v>
      </c>
      <c r="J82" s="6" t="s">
        <v>432</v>
      </c>
      <c r="K82" s="6" t="s">
        <v>432</v>
      </c>
      <c r="L82" s="6" t="s">
        <v>432</v>
      </c>
      <c r="M82" s="6" t="s">
        <v>431</v>
      </c>
      <c r="N82" s="6" t="s">
        <v>431</v>
      </c>
      <c r="O82" s="6" t="s">
        <v>431</v>
      </c>
      <c r="P82" s="6">
        <v>0.21429113499999999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3.4778403400000002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2.6191743E-2</v>
      </c>
      <c r="G84" s="6" t="s">
        <v>431</v>
      </c>
      <c r="H84" s="6" t="s">
        <v>431</v>
      </c>
      <c r="I84" s="6" t="s">
        <v>432</v>
      </c>
      <c r="J84" s="6" t="s">
        <v>432</v>
      </c>
      <c r="K84" s="6" t="s">
        <v>432</v>
      </c>
      <c r="L84" s="6" t="s">
        <v>432</v>
      </c>
      <c r="M84" s="6">
        <v>1.9140089999999999E-3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201474.966561162</v>
      </c>
      <c r="AL84" s="49" t="s">
        <v>412</v>
      </c>
    </row>
    <row r="85" spans="1:38" s="2" customFormat="1" ht="26.25" customHeight="1" thickBot="1" x14ac:dyDescent="0.25">
      <c r="A85" s="70" t="s">
        <v>208</v>
      </c>
      <c r="B85" s="76" t="s">
        <v>215</v>
      </c>
      <c r="C85" s="82" t="s">
        <v>403</v>
      </c>
      <c r="D85" s="72"/>
      <c r="E85" s="6" t="s">
        <v>431</v>
      </c>
      <c r="F85" s="6">
        <v>173.51448868</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656.34669253929223</v>
      </c>
      <c r="AL85" s="49" t="s">
        <v>216</v>
      </c>
    </row>
    <row r="86" spans="1:38" s="2" customFormat="1" ht="26.25" customHeight="1" thickBot="1" x14ac:dyDescent="0.25">
      <c r="A86" s="70" t="s">
        <v>208</v>
      </c>
      <c r="B86" s="76" t="s">
        <v>217</v>
      </c>
      <c r="C86" s="80" t="s">
        <v>218</v>
      </c>
      <c r="D86" s="72"/>
      <c r="E86" s="6" t="s">
        <v>431</v>
      </c>
      <c r="F86" s="6">
        <v>37.467043832999998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2.8154651560000001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2.815465158886</v>
      </c>
      <c r="AL87" s="49" t="s">
        <v>219</v>
      </c>
    </row>
    <row r="88" spans="1:38" s="2" customFormat="1" ht="26.25" customHeight="1" thickBot="1" x14ac:dyDescent="0.25">
      <c r="A88" s="70" t="s">
        <v>208</v>
      </c>
      <c r="B88" s="76" t="s">
        <v>222</v>
      </c>
      <c r="C88" s="80" t="s">
        <v>223</v>
      </c>
      <c r="D88" s="72"/>
      <c r="E88" s="6" t="s">
        <v>433</v>
      </c>
      <c r="F88" s="6">
        <v>51.681709937999997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29.823351763000002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38.960108132000002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7.8452824000000004E-2</v>
      </c>
      <c r="F91" s="6">
        <v>0.20908289899999999</v>
      </c>
      <c r="G91" s="6">
        <v>8.0694259999999993E-3</v>
      </c>
      <c r="H91" s="6">
        <v>0.17927562999999999</v>
      </c>
      <c r="I91" s="6" t="s">
        <v>432</v>
      </c>
      <c r="J91" s="6" t="s">
        <v>432</v>
      </c>
      <c r="K91" s="6" t="s">
        <v>432</v>
      </c>
      <c r="L91" s="6" t="s">
        <v>432</v>
      </c>
      <c r="M91" s="6">
        <v>2.3993667539999999</v>
      </c>
      <c r="N91" s="6">
        <v>2.0948450000000001E-3</v>
      </c>
      <c r="O91" s="6">
        <v>0.23327826600000001</v>
      </c>
      <c r="P91" s="6">
        <v>1.5200000000000001E-7</v>
      </c>
      <c r="Q91" s="6">
        <v>3.552E-6</v>
      </c>
      <c r="R91" s="6">
        <v>4.1683000000000001E-5</v>
      </c>
      <c r="S91" s="6">
        <v>0.23446067600000001</v>
      </c>
      <c r="T91" s="6">
        <v>0.116717321</v>
      </c>
      <c r="U91" s="6" t="s">
        <v>433</v>
      </c>
      <c r="V91" s="6">
        <v>0.117331875</v>
      </c>
      <c r="W91" s="6">
        <v>4.3198947021110996E-3</v>
      </c>
      <c r="X91" s="6">
        <v>4.7950831193433211E-3</v>
      </c>
      <c r="Y91" s="6">
        <v>1.9439526159499951E-3</v>
      </c>
      <c r="Z91" s="6">
        <v>1.9439526159499951E-3</v>
      </c>
      <c r="AA91" s="6">
        <v>1.9439526159499951E-3</v>
      </c>
      <c r="AB91" s="6">
        <v>1.0626940967193306E-2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21.463171641999999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6977.8268590517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2471.4885031635399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2163.518227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7.8184395000000004E-2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0.84434199099999996</v>
      </c>
      <c r="F99" s="6">
        <v>20.707221147999999</v>
      </c>
      <c r="G99" s="6" t="s">
        <v>431</v>
      </c>
      <c r="H99" s="6">
        <v>32.669075692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1199.2260000000001</v>
      </c>
      <c r="AL99" s="49" t="s">
        <v>245</v>
      </c>
    </row>
    <row r="100" spans="1:38" s="2" customFormat="1" ht="26.25" customHeight="1" thickBot="1" x14ac:dyDescent="0.25">
      <c r="A100" s="70" t="s">
        <v>243</v>
      </c>
      <c r="B100" s="70" t="s">
        <v>246</v>
      </c>
      <c r="C100" s="71" t="s">
        <v>408</v>
      </c>
      <c r="D100" s="84"/>
      <c r="E100" s="6">
        <v>1.5753977139999999</v>
      </c>
      <c r="F100" s="6">
        <v>16.904117032999999</v>
      </c>
      <c r="G100" s="6" t="s">
        <v>431</v>
      </c>
      <c r="H100" s="6">
        <v>34.344636842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5075.6950010768787</v>
      </c>
      <c r="AL100" s="49" t="s">
        <v>245</v>
      </c>
    </row>
    <row r="101" spans="1:38" s="2" customFormat="1" ht="26.25" customHeight="1" thickBot="1" x14ac:dyDescent="0.25">
      <c r="A101" s="70" t="s">
        <v>243</v>
      </c>
      <c r="B101" s="70" t="s">
        <v>247</v>
      </c>
      <c r="C101" s="71" t="s">
        <v>248</v>
      </c>
      <c r="D101" s="84"/>
      <c r="E101" s="6">
        <v>0.30629364399999998</v>
      </c>
      <c r="F101" s="6">
        <v>0.89569881799999995</v>
      </c>
      <c r="G101" s="6" t="s">
        <v>431</v>
      </c>
      <c r="H101" s="6">
        <v>8.7242649839999995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23934.403999999999</v>
      </c>
      <c r="AL101" s="49" t="s">
        <v>245</v>
      </c>
    </row>
    <row r="102" spans="1:38" s="2" customFormat="1" ht="26.25" customHeight="1" thickBot="1" x14ac:dyDescent="0.25">
      <c r="A102" s="70" t="s">
        <v>243</v>
      </c>
      <c r="B102" s="70" t="s">
        <v>249</v>
      </c>
      <c r="C102" s="71" t="s">
        <v>386</v>
      </c>
      <c r="D102" s="84"/>
      <c r="E102" s="6">
        <v>0.50813737199999998</v>
      </c>
      <c r="F102" s="6">
        <v>11.816205382</v>
      </c>
      <c r="G102" s="6" t="s">
        <v>431</v>
      </c>
      <c r="H102" s="6">
        <v>71.451045288000003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21411.659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7.8871793999999995E-2</v>
      </c>
      <c r="F104" s="6">
        <v>0.189161889</v>
      </c>
      <c r="G104" s="6" t="s">
        <v>431</v>
      </c>
      <c r="H104" s="6">
        <v>1.928536206</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2445.8200000000002</v>
      </c>
      <c r="AL104" s="49" t="s">
        <v>245</v>
      </c>
    </row>
    <row r="105" spans="1:38" s="2" customFormat="1" ht="26.25" customHeight="1" thickBot="1" x14ac:dyDescent="0.25">
      <c r="A105" s="70" t="s">
        <v>243</v>
      </c>
      <c r="B105" s="70" t="s">
        <v>254</v>
      </c>
      <c r="C105" s="71" t="s">
        <v>255</v>
      </c>
      <c r="D105" s="84"/>
      <c r="E105" s="6">
        <v>6.9507507999999996E-2</v>
      </c>
      <c r="F105" s="6">
        <v>0.303447682</v>
      </c>
      <c r="G105" s="6" t="s">
        <v>431</v>
      </c>
      <c r="H105" s="6">
        <v>1.8333104419999999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237.158999995572</v>
      </c>
      <c r="AL105" s="49" t="s">
        <v>245</v>
      </c>
    </row>
    <row r="106" spans="1:38" s="2" customFormat="1" ht="26.25" customHeight="1" thickBot="1" x14ac:dyDescent="0.25">
      <c r="A106" s="70" t="s">
        <v>243</v>
      </c>
      <c r="B106" s="70" t="s">
        <v>256</v>
      </c>
      <c r="C106" s="71" t="s">
        <v>257</v>
      </c>
      <c r="D106" s="84"/>
      <c r="E106" s="6">
        <v>4.334376E-3</v>
      </c>
      <c r="F106" s="6">
        <v>7.3056871999999995E-2</v>
      </c>
      <c r="G106" s="6" t="s">
        <v>431</v>
      </c>
      <c r="H106" s="6">
        <v>0.15830149800000001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81.399000000938003</v>
      </c>
      <c r="AL106" s="49" t="s">
        <v>245</v>
      </c>
    </row>
    <row r="107" spans="1:38" s="2" customFormat="1" ht="26.25" customHeight="1" thickBot="1" x14ac:dyDescent="0.25">
      <c r="A107" s="70" t="s">
        <v>243</v>
      </c>
      <c r="B107" s="70" t="s">
        <v>258</v>
      </c>
      <c r="C107" s="71" t="s">
        <v>379</v>
      </c>
      <c r="D107" s="84"/>
      <c r="E107" s="6">
        <v>0.532256116</v>
      </c>
      <c r="F107" s="6">
        <v>1.6560427289999999</v>
      </c>
      <c r="G107" s="6" t="s">
        <v>431</v>
      </c>
      <c r="H107" s="6">
        <v>7.7267431809999998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41333.468999999997</v>
      </c>
      <c r="AL107" s="49" t="s">
        <v>245</v>
      </c>
    </row>
    <row r="108" spans="1:38" s="2" customFormat="1" ht="26.25" customHeight="1" thickBot="1" x14ac:dyDescent="0.25">
      <c r="A108" s="70" t="s">
        <v>243</v>
      </c>
      <c r="B108" s="70" t="s">
        <v>259</v>
      </c>
      <c r="C108" s="71" t="s">
        <v>380</v>
      </c>
      <c r="D108" s="84"/>
      <c r="E108" s="6">
        <v>1.213488734</v>
      </c>
      <c r="F108" s="6">
        <v>10.85745582</v>
      </c>
      <c r="G108" s="6" t="s">
        <v>431</v>
      </c>
      <c r="H108" s="6">
        <v>25.531893494999998</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78557.66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1.844818235</v>
      </c>
      <c r="F111" s="6">
        <v>1.159173993</v>
      </c>
      <c r="G111" s="6" t="s">
        <v>431</v>
      </c>
      <c r="H111" s="6">
        <v>31.352570555</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15825.763000000001</v>
      </c>
      <c r="AL111" s="49" t="s">
        <v>245</v>
      </c>
    </row>
    <row r="112" spans="1:38" s="2" customFormat="1" ht="26.25" customHeight="1" thickBot="1" x14ac:dyDescent="0.25">
      <c r="A112" s="70" t="s">
        <v>263</v>
      </c>
      <c r="B112" s="70" t="s">
        <v>264</v>
      </c>
      <c r="C112" s="71" t="s">
        <v>265</v>
      </c>
      <c r="D112" s="72"/>
      <c r="E112" s="6">
        <v>48.071036929999998</v>
      </c>
      <c r="F112" s="6" t="s">
        <v>431</v>
      </c>
      <c r="G112" s="6" t="s">
        <v>431</v>
      </c>
      <c r="H112" s="6">
        <v>95.409940554000002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1201775923.4231839</v>
      </c>
      <c r="AL112" s="49" t="s">
        <v>418</v>
      </c>
    </row>
    <row r="113" spans="1:38" s="2" customFormat="1" ht="26.25" customHeight="1" thickBot="1" x14ac:dyDescent="0.25">
      <c r="A113" s="70" t="s">
        <v>263</v>
      </c>
      <c r="B113" s="85" t="s">
        <v>266</v>
      </c>
      <c r="C113" s="86" t="s">
        <v>267</v>
      </c>
      <c r="D113" s="72"/>
      <c r="E113" s="6">
        <v>19.808937884999999</v>
      </c>
      <c r="F113" s="6">
        <v>27.355957242999999</v>
      </c>
      <c r="G113" s="6" t="s">
        <v>431</v>
      </c>
      <c r="H113" s="6">
        <v>149.20575428399999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0.82000804900000002</v>
      </c>
      <c r="F114" s="6" t="s">
        <v>431</v>
      </c>
      <c r="G114" s="6" t="s">
        <v>431</v>
      </c>
      <c r="H114" s="6">
        <v>2.665026165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0.22646634500000001</v>
      </c>
      <c r="F115" s="6" t="s">
        <v>431</v>
      </c>
      <c r="G115" s="6" t="s">
        <v>431</v>
      </c>
      <c r="H115" s="6">
        <v>0.45293268199999998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11.996697463</v>
      </c>
      <c r="F116" s="6">
        <v>1.263909688</v>
      </c>
      <c r="G116" s="6" t="s">
        <v>431</v>
      </c>
      <c r="H116" s="6">
        <v>31.398797098999999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8.8823431569999993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84.382651999999993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17.780526223999999</v>
      </c>
      <c r="F123" s="6">
        <v>29.087696051000002</v>
      </c>
      <c r="G123" s="6">
        <v>2.750129227</v>
      </c>
      <c r="H123" s="6">
        <v>18.426186124000001</v>
      </c>
      <c r="I123" s="6" t="s">
        <v>432</v>
      </c>
      <c r="J123" s="6" t="s">
        <v>432</v>
      </c>
      <c r="K123" s="6" t="s">
        <v>432</v>
      </c>
      <c r="L123" s="6" t="s">
        <v>432</v>
      </c>
      <c r="M123" s="6">
        <v>534.57644543599997</v>
      </c>
      <c r="N123" s="6">
        <v>0.52891150799999997</v>
      </c>
      <c r="O123" s="6">
        <v>4.5356185550000001</v>
      </c>
      <c r="P123" s="6">
        <v>0.85139364900000003</v>
      </c>
      <c r="Q123" s="6">
        <v>6.6329145000000006E-2</v>
      </c>
      <c r="R123" s="6">
        <v>0.74654356099999997</v>
      </c>
      <c r="S123" s="6">
        <v>0.47147072200000001</v>
      </c>
      <c r="T123" s="6">
        <v>0.30675005399999999</v>
      </c>
      <c r="U123" s="6">
        <v>0.19983330799999999</v>
      </c>
      <c r="V123" s="6">
        <v>4.5495471419999998</v>
      </c>
      <c r="W123" s="6">
        <v>3.8387887761423767</v>
      </c>
      <c r="X123" s="6">
        <v>11.736538916809389</v>
      </c>
      <c r="Y123" s="6">
        <v>13.482881793160075</v>
      </c>
      <c r="Z123" s="6">
        <v>5.7815339396028849</v>
      </c>
      <c r="AA123" s="6">
        <v>4.9647107303292932</v>
      </c>
      <c r="AB123" s="6">
        <v>35.965665379901644</v>
      </c>
      <c r="AC123" s="6" t="s">
        <v>431</v>
      </c>
      <c r="AD123" s="6" t="s">
        <v>431</v>
      </c>
      <c r="AE123" s="60"/>
      <c r="AF123" s="26" t="s">
        <v>431</v>
      </c>
      <c r="AG123" s="26" t="s">
        <v>431</v>
      </c>
      <c r="AH123" s="26" t="s">
        <v>431</v>
      </c>
      <c r="AI123" s="26" t="s">
        <v>431</v>
      </c>
      <c r="AJ123" s="26" t="s">
        <v>431</v>
      </c>
      <c r="AK123" s="26">
        <v>1280810.2252423128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9.5560609999999994E-3</v>
      </c>
      <c r="F125" s="6">
        <v>3.3376776029999999</v>
      </c>
      <c r="G125" s="6" t="s">
        <v>431</v>
      </c>
      <c r="H125" s="6" t="s">
        <v>433</v>
      </c>
      <c r="I125" s="6" t="s">
        <v>432</v>
      </c>
      <c r="J125" s="6" t="s">
        <v>432</v>
      </c>
      <c r="K125" s="6" t="s">
        <v>432</v>
      </c>
      <c r="L125" s="6" t="s">
        <v>432</v>
      </c>
      <c r="M125" s="6">
        <v>0.17648533899999999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16320.03740261</v>
      </c>
      <c r="AL125" s="49" t="s">
        <v>425</v>
      </c>
    </row>
    <row r="126" spans="1:38" s="2" customFormat="1" ht="26.25" customHeight="1" thickBot="1" x14ac:dyDescent="0.25">
      <c r="A126" s="70" t="s">
        <v>288</v>
      </c>
      <c r="B126" s="70" t="s">
        <v>291</v>
      </c>
      <c r="C126" s="71" t="s">
        <v>292</v>
      </c>
      <c r="D126" s="72"/>
      <c r="E126" s="6" t="s">
        <v>433</v>
      </c>
      <c r="F126" s="6" t="s">
        <v>433</v>
      </c>
      <c r="G126" s="6" t="s">
        <v>433</v>
      </c>
      <c r="H126" s="6">
        <v>0.36565139200000002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1523.5474687999999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2.6969400000000001E-2</v>
      </c>
      <c r="F128" s="6">
        <v>2.9965999999999999E-4</v>
      </c>
      <c r="G128" s="6">
        <v>2.54711E-2</v>
      </c>
      <c r="H128" s="6" t="s">
        <v>433</v>
      </c>
      <c r="I128" s="6" t="s">
        <v>432</v>
      </c>
      <c r="J128" s="6" t="s">
        <v>432</v>
      </c>
      <c r="K128" s="6" t="s">
        <v>432</v>
      </c>
      <c r="L128" s="6" t="s">
        <v>432</v>
      </c>
      <c r="M128" s="6">
        <v>1.04881E-2</v>
      </c>
      <c r="N128" s="6">
        <v>8.6901399999999998E-4</v>
      </c>
      <c r="O128" s="6">
        <v>6.8922000000000002E-5</v>
      </c>
      <c r="P128" s="6">
        <v>4.1952400000000001E-2</v>
      </c>
      <c r="Q128" s="6">
        <v>9.2894999999999997E-5</v>
      </c>
      <c r="R128" s="6">
        <v>2.4572100000000001E-4</v>
      </c>
      <c r="S128" s="6">
        <v>2.0526799999999999E-4</v>
      </c>
      <c r="T128" s="6">
        <v>3.2363299999999998E-4</v>
      </c>
      <c r="U128" s="6">
        <v>1.7530200000000001E-4</v>
      </c>
      <c r="V128" s="6">
        <v>3.67084E-4</v>
      </c>
      <c r="W128" s="6">
        <v>5.2440499999999997</v>
      </c>
      <c r="X128" s="6">
        <v>1.258572E-7</v>
      </c>
      <c r="Y128" s="6">
        <v>2.681957E-7</v>
      </c>
      <c r="Z128" s="6">
        <v>1.423385E-7</v>
      </c>
      <c r="AA128" s="6">
        <v>1.738028E-7</v>
      </c>
      <c r="AB128" s="6">
        <v>7.1019420000000002E-7</v>
      </c>
      <c r="AC128" s="6">
        <v>2.9966E-2</v>
      </c>
      <c r="AD128" s="6">
        <v>7.4920000000000004E-3</v>
      </c>
      <c r="AE128" s="60"/>
      <c r="AF128" s="26" t="s">
        <v>431</v>
      </c>
      <c r="AG128" s="26" t="s">
        <v>431</v>
      </c>
      <c r="AH128" s="26" t="s">
        <v>431</v>
      </c>
      <c r="AI128" s="26" t="s">
        <v>431</v>
      </c>
      <c r="AJ128" s="26" t="s">
        <v>431</v>
      </c>
      <c r="AK128" s="26">
        <v>14.983000000000001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8.7912000000000007E-3</v>
      </c>
      <c r="F131" s="6">
        <v>3.4188000000000001E-3</v>
      </c>
      <c r="G131" s="6">
        <v>4.2979200000000002E-4</v>
      </c>
      <c r="H131" s="6" t="s">
        <v>433</v>
      </c>
      <c r="I131" s="6" t="s">
        <v>432</v>
      </c>
      <c r="J131" s="6" t="s">
        <v>432</v>
      </c>
      <c r="K131" s="6" t="s">
        <v>432</v>
      </c>
      <c r="L131" s="6" t="s">
        <v>432</v>
      </c>
      <c r="M131" s="6">
        <v>7.326E-3</v>
      </c>
      <c r="N131" s="6" t="s">
        <v>431</v>
      </c>
      <c r="O131" s="6">
        <v>5.8608E-4</v>
      </c>
      <c r="P131" s="6">
        <v>7.9120800000000002E-3</v>
      </c>
      <c r="Q131" s="6">
        <v>4.8840000000000002E-6</v>
      </c>
      <c r="R131" s="6">
        <v>7.8144000000000003E-5</v>
      </c>
      <c r="S131" s="6">
        <v>1.201464E-2</v>
      </c>
      <c r="T131" s="6">
        <v>1.4652000000000001E-3</v>
      </c>
      <c r="U131" s="6" t="s">
        <v>433</v>
      </c>
      <c r="V131" s="6" t="s">
        <v>433</v>
      </c>
      <c r="W131" s="6">
        <v>13.6752</v>
      </c>
      <c r="X131" s="6">
        <v>3.4620761472E-8</v>
      </c>
      <c r="Y131" s="6">
        <v>7.3775188740000002E-8</v>
      </c>
      <c r="Z131" s="6">
        <v>3.9154432152000003E-8</v>
      </c>
      <c r="AA131" s="6">
        <v>4.7809622519999999E-8</v>
      </c>
      <c r="AB131" s="6">
        <v>1.9536E-7</v>
      </c>
      <c r="AC131" s="6">
        <v>0.4884</v>
      </c>
      <c r="AD131" s="6">
        <v>9.7680000000000003E-2</v>
      </c>
      <c r="AE131" s="60"/>
      <c r="AF131" s="26" t="s">
        <v>431</v>
      </c>
      <c r="AG131" s="26" t="s">
        <v>431</v>
      </c>
      <c r="AH131" s="26" t="s">
        <v>431</v>
      </c>
      <c r="AI131" s="26" t="s">
        <v>431</v>
      </c>
      <c r="AJ131" s="26" t="s">
        <v>431</v>
      </c>
      <c r="AK131" s="26">
        <v>4.8840000000000003</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3.2596114000000002E-2</v>
      </c>
      <c r="F133" s="6">
        <v>5.1363699999999995E-4</v>
      </c>
      <c r="G133" s="6">
        <v>4.4646829999999997E-3</v>
      </c>
      <c r="H133" s="6" t="s">
        <v>431</v>
      </c>
      <c r="I133" s="6" t="s">
        <v>432</v>
      </c>
      <c r="J133" s="6" t="s">
        <v>432</v>
      </c>
      <c r="K133" s="6" t="s">
        <v>432</v>
      </c>
      <c r="L133" s="6" t="s">
        <v>432</v>
      </c>
      <c r="M133" s="6" t="s">
        <v>435</v>
      </c>
      <c r="N133" s="6">
        <v>1.1865000000000001E-3</v>
      </c>
      <c r="O133" s="6">
        <v>1.9873699999999999E-4</v>
      </c>
      <c r="P133" s="6">
        <v>5.8870553999999999E-2</v>
      </c>
      <c r="Q133" s="6">
        <v>5.3773999999999998E-4</v>
      </c>
      <c r="R133" s="6">
        <v>5.3576299999999997E-4</v>
      </c>
      <c r="S133" s="6">
        <v>4.9111499999999998E-4</v>
      </c>
      <c r="T133" s="6">
        <v>6.84714E-4</v>
      </c>
      <c r="U133" s="6">
        <v>7.8151700000000002E-4</v>
      </c>
      <c r="V133" s="6">
        <v>6.3264139999999998E-3</v>
      </c>
      <c r="W133" s="6">
        <v>1.0667818800000001E-3</v>
      </c>
      <c r="X133" s="6">
        <v>5.2153780800000004E-7</v>
      </c>
      <c r="Y133" s="6">
        <v>2.848702724E-7</v>
      </c>
      <c r="Z133" s="6">
        <v>2.544472336E-7</v>
      </c>
      <c r="AA133" s="6">
        <v>2.7617797560000001E-7</v>
      </c>
      <c r="AB133" s="6">
        <v>1.3370332896E-6</v>
      </c>
      <c r="AC133" s="6">
        <v>5.9239999999999996E-3</v>
      </c>
      <c r="AD133" s="6">
        <v>1.6199999999999999E-2</v>
      </c>
      <c r="AE133" s="60"/>
      <c r="AF133" s="26" t="s">
        <v>431</v>
      </c>
      <c r="AG133" s="26" t="s">
        <v>431</v>
      </c>
      <c r="AH133" s="26" t="s">
        <v>431</v>
      </c>
      <c r="AI133" s="26" t="s">
        <v>431</v>
      </c>
      <c r="AJ133" s="26" t="s">
        <v>431</v>
      </c>
      <c r="AK133" s="26">
        <v>39510.44</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34.925369994999997</v>
      </c>
      <c r="F135" s="6">
        <v>7.2537236600000004</v>
      </c>
      <c r="G135" s="6">
        <v>1.336646309</v>
      </c>
      <c r="H135" s="6" t="s">
        <v>433</v>
      </c>
      <c r="I135" s="6" t="s">
        <v>432</v>
      </c>
      <c r="J135" s="6" t="s">
        <v>432</v>
      </c>
      <c r="K135" s="6" t="s">
        <v>432</v>
      </c>
      <c r="L135" s="6" t="s">
        <v>432</v>
      </c>
      <c r="M135" s="6">
        <v>440.17587208899999</v>
      </c>
      <c r="N135" s="6">
        <v>4.6822544739999996</v>
      </c>
      <c r="O135" s="6">
        <v>0.48919076500000003</v>
      </c>
      <c r="P135" s="6" t="s">
        <v>433</v>
      </c>
      <c r="Q135" s="6">
        <v>0.27953758299999998</v>
      </c>
      <c r="R135" s="6">
        <v>6.9884397000000001E-2</v>
      </c>
      <c r="S135" s="6">
        <v>0.97838153000000005</v>
      </c>
      <c r="T135" s="6" t="s">
        <v>433</v>
      </c>
      <c r="U135" s="6">
        <v>0.20965318599999999</v>
      </c>
      <c r="V135" s="6">
        <v>126.14133318099999</v>
      </c>
      <c r="W135" s="6">
        <v>69.884395114360785</v>
      </c>
      <c r="X135" s="6">
        <v>3.9135300399342439E-2</v>
      </c>
      <c r="Y135" s="6">
        <v>7.3378688248767074E-2</v>
      </c>
      <c r="Z135" s="6">
        <v>0.16632502669720539</v>
      </c>
      <c r="AA135" s="6" t="s">
        <v>433</v>
      </c>
      <c r="AB135" s="6">
        <v>0.27883901534531491</v>
      </c>
      <c r="AC135" s="6" t="s">
        <v>433</v>
      </c>
      <c r="AD135" s="6" t="s">
        <v>431</v>
      </c>
      <c r="AE135" s="60"/>
      <c r="AF135" s="26" t="s">
        <v>431</v>
      </c>
      <c r="AG135" s="26" t="s">
        <v>431</v>
      </c>
      <c r="AH135" s="26" t="s">
        <v>431</v>
      </c>
      <c r="AI135" s="26" t="s">
        <v>431</v>
      </c>
      <c r="AJ135" s="26" t="s">
        <v>431</v>
      </c>
      <c r="AK135" s="26">
        <v>4891.9125499178053</v>
      </c>
      <c r="AL135" s="49" t="s">
        <v>412</v>
      </c>
    </row>
    <row r="136" spans="1:38" s="2" customFormat="1" ht="26.25" customHeight="1" thickBot="1" x14ac:dyDescent="0.25">
      <c r="A136" s="70" t="s">
        <v>288</v>
      </c>
      <c r="B136" s="70" t="s">
        <v>313</v>
      </c>
      <c r="C136" s="71" t="s">
        <v>314</v>
      </c>
      <c r="D136" s="72"/>
      <c r="E136" s="6">
        <v>7.6880539999999997E-3</v>
      </c>
      <c r="F136" s="6">
        <v>3.7743910999999998E-2</v>
      </c>
      <c r="G136" s="6" t="s">
        <v>431</v>
      </c>
      <c r="H136" s="6" t="s">
        <v>433</v>
      </c>
      <c r="I136" s="6" t="s">
        <v>432</v>
      </c>
      <c r="J136" s="6" t="s">
        <v>432</v>
      </c>
      <c r="K136" s="6" t="s">
        <v>432</v>
      </c>
      <c r="L136" s="6" t="s">
        <v>432</v>
      </c>
      <c r="M136" s="6">
        <v>0.14193324099999999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1249.9967379421421</v>
      </c>
      <c r="AL136" s="49" t="s">
        <v>416</v>
      </c>
    </row>
    <row r="137" spans="1:38" s="2" customFormat="1" ht="26.25" customHeight="1" thickBot="1" x14ac:dyDescent="0.25">
      <c r="A137" s="70" t="s">
        <v>288</v>
      </c>
      <c r="B137" s="70" t="s">
        <v>315</v>
      </c>
      <c r="C137" s="71" t="s">
        <v>316</v>
      </c>
      <c r="D137" s="72"/>
      <c r="E137" s="6">
        <v>2.4817680000000001E-3</v>
      </c>
      <c r="F137" s="6">
        <v>2.1591069385000002E-2</v>
      </c>
      <c r="G137" s="6" t="s">
        <v>431</v>
      </c>
      <c r="H137" s="6" t="s">
        <v>433</v>
      </c>
      <c r="I137" s="6" t="s">
        <v>432</v>
      </c>
      <c r="J137" s="6" t="s">
        <v>432</v>
      </c>
      <c r="K137" s="6" t="s">
        <v>432</v>
      </c>
      <c r="L137" s="6" t="s">
        <v>432</v>
      </c>
      <c r="M137" s="6">
        <v>4.5834365000000002E-2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5114.8</v>
      </c>
      <c r="AL137" s="49" t="s">
        <v>416</v>
      </c>
    </row>
    <row r="138" spans="1:38" s="2" customFormat="1" ht="26.25" customHeight="1" thickBot="1" x14ac:dyDescent="0.25">
      <c r="A138" s="74" t="s">
        <v>288</v>
      </c>
      <c r="B138" s="74" t="s">
        <v>317</v>
      </c>
      <c r="C138" s="76" t="s">
        <v>318</v>
      </c>
      <c r="D138" s="73"/>
      <c r="E138" s="6" t="s">
        <v>431</v>
      </c>
      <c r="F138" s="6" t="s">
        <v>433</v>
      </c>
      <c r="G138" s="6" t="s">
        <v>431</v>
      </c>
      <c r="H138" s="6">
        <v>5.8985165400000001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0.45262801000000003</v>
      </c>
      <c r="G139" s="6" t="s">
        <v>433</v>
      </c>
      <c r="H139" s="6">
        <v>5.4274853999999997E-2</v>
      </c>
      <c r="I139" s="6" t="s">
        <v>432</v>
      </c>
      <c r="J139" s="6" t="s">
        <v>432</v>
      </c>
      <c r="K139" s="6" t="s">
        <v>432</v>
      </c>
      <c r="L139" s="6" t="s">
        <v>432</v>
      </c>
      <c r="M139" s="6" t="s">
        <v>433</v>
      </c>
      <c r="N139" s="6">
        <v>5.364621E-3</v>
      </c>
      <c r="O139" s="6">
        <v>1.0758591E-2</v>
      </c>
      <c r="P139" s="6">
        <v>1.0758591E-2</v>
      </c>
      <c r="Q139" s="6">
        <v>1.6992403E-2</v>
      </c>
      <c r="R139" s="6">
        <v>1.6223007000000001E-2</v>
      </c>
      <c r="S139" s="6">
        <v>3.8006087000000001E-2</v>
      </c>
      <c r="T139" s="6" t="s">
        <v>433</v>
      </c>
      <c r="U139" s="6" t="s">
        <v>433</v>
      </c>
      <c r="V139" s="6" t="s">
        <v>433</v>
      </c>
      <c r="W139" s="6">
        <v>19.012154263207179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780.39312016875863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1327.1840946938987</v>
      </c>
      <c r="F141" s="20">
        <f t="shared" ref="F141:AD141" si="0">SUM(F14:F140)</f>
        <v>926.8307856989552</v>
      </c>
      <c r="G141" s="20">
        <f t="shared" si="0"/>
        <v>1509.3097638503332</v>
      </c>
      <c r="H141" s="20">
        <f t="shared" si="0"/>
        <v>550.62528227207747</v>
      </c>
      <c r="I141" s="20">
        <f t="shared" si="0"/>
        <v>0</v>
      </c>
      <c r="J141" s="20">
        <f t="shared" si="0"/>
        <v>0</v>
      </c>
      <c r="K141" s="20">
        <f t="shared" si="0"/>
        <v>0</v>
      </c>
      <c r="L141" s="20">
        <f t="shared" si="0"/>
        <v>0</v>
      </c>
      <c r="M141" s="20">
        <f t="shared" si="0"/>
        <v>2975.141215118982</v>
      </c>
      <c r="N141" s="20">
        <f t="shared" si="0"/>
        <v>404.97354133625458</v>
      </c>
      <c r="O141" s="20">
        <f t="shared" si="0"/>
        <v>20.684188228920743</v>
      </c>
      <c r="P141" s="20">
        <f t="shared" si="0"/>
        <v>10.736233555433744</v>
      </c>
      <c r="Q141" s="20">
        <f t="shared" si="0"/>
        <v>10.127645642120799</v>
      </c>
      <c r="R141" s="20">
        <f>SUM(R14:R140)</f>
        <v>32.669999341244505</v>
      </c>
      <c r="S141" s="20">
        <f t="shared" si="0"/>
        <v>114.76416605734254</v>
      </c>
      <c r="T141" s="20">
        <f t="shared" si="0"/>
        <v>202.90735292119294</v>
      </c>
      <c r="U141" s="20">
        <f t="shared" si="0"/>
        <v>8.3055786590258602</v>
      </c>
      <c r="V141" s="20">
        <f t="shared" si="0"/>
        <v>331.77322659234392</v>
      </c>
      <c r="W141" s="20">
        <f t="shared" si="0"/>
        <v>443.77078273787652</v>
      </c>
      <c r="X141" s="20">
        <f t="shared" si="0"/>
        <v>26.702969990875875</v>
      </c>
      <c r="Y141" s="20">
        <f t="shared" si="0"/>
        <v>27.095492824340521</v>
      </c>
      <c r="Z141" s="20">
        <f t="shared" si="0"/>
        <v>12.330439263005596</v>
      </c>
      <c r="AA141" s="20">
        <f t="shared" si="0"/>
        <v>11.87995662251523</v>
      </c>
      <c r="AB141" s="20">
        <f t="shared" si="0"/>
        <v>87.301401757511229</v>
      </c>
      <c r="AC141" s="20">
        <f t="shared" si="0"/>
        <v>86.390044515721229</v>
      </c>
      <c r="AD141" s="20">
        <f t="shared" si="0"/>
        <v>2197.220411712352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1327.1840946938987</v>
      </c>
      <c r="F152" s="14">
        <f t="shared" ref="F152:AD152" si="1">SUM(F$141, F$151, IF(AND(ISNUMBER(SEARCH($B$4,"AT|BE|CH|GB|IE|LT|LU|NL")),SUM(F$143:F$149)&gt;0),SUM(F$143:F$149)-SUM(F$27:F$33),0))</f>
        <v>926.8307856989552</v>
      </c>
      <c r="G152" s="14">
        <f t="shared" si="1"/>
        <v>1509.3097638503332</v>
      </c>
      <c r="H152" s="14">
        <f t="shared" si="1"/>
        <v>550.62528227207747</v>
      </c>
      <c r="I152" s="14">
        <f t="shared" si="1"/>
        <v>0</v>
      </c>
      <c r="J152" s="14">
        <f t="shared" si="1"/>
        <v>0</v>
      </c>
      <c r="K152" s="14">
        <f t="shared" si="1"/>
        <v>0</v>
      </c>
      <c r="L152" s="14">
        <f t="shared" si="1"/>
        <v>0</v>
      </c>
      <c r="M152" s="14">
        <f t="shared" si="1"/>
        <v>2975.141215118982</v>
      </c>
      <c r="N152" s="14">
        <f t="shared" si="1"/>
        <v>404.97354133625458</v>
      </c>
      <c r="O152" s="14">
        <f t="shared" si="1"/>
        <v>20.684188228920743</v>
      </c>
      <c r="P152" s="14">
        <f t="shared" si="1"/>
        <v>10.736233555433744</v>
      </c>
      <c r="Q152" s="14">
        <f t="shared" si="1"/>
        <v>10.127645642120799</v>
      </c>
      <c r="R152" s="14">
        <f t="shared" si="1"/>
        <v>32.669999341244505</v>
      </c>
      <c r="S152" s="14">
        <f t="shared" si="1"/>
        <v>114.76416605734254</v>
      </c>
      <c r="T152" s="14">
        <f t="shared" si="1"/>
        <v>202.90735292119294</v>
      </c>
      <c r="U152" s="14">
        <f t="shared" si="1"/>
        <v>8.3055786590258602</v>
      </c>
      <c r="V152" s="14">
        <f t="shared" si="1"/>
        <v>331.77322659234392</v>
      </c>
      <c r="W152" s="14">
        <f t="shared" si="1"/>
        <v>443.77078273787652</v>
      </c>
      <c r="X152" s="14">
        <f t="shared" si="1"/>
        <v>26.702969990875875</v>
      </c>
      <c r="Y152" s="14">
        <f t="shared" si="1"/>
        <v>27.095492824340521</v>
      </c>
      <c r="Z152" s="14">
        <f t="shared" si="1"/>
        <v>12.330439263005596</v>
      </c>
      <c r="AA152" s="14">
        <f t="shared" si="1"/>
        <v>11.87995662251523</v>
      </c>
      <c r="AB152" s="14">
        <f t="shared" si="1"/>
        <v>87.301401757511229</v>
      </c>
      <c r="AC152" s="14">
        <f t="shared" si="1"/>
        <v>86.390044515721229</v>
      </c>
      <c r="AD152" s="14">
        <f t="shared" si="1"/>
        <v>2197.220411712352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1327.1840946938987</v>
      </c>
      <c r="F154" s="14">
        <f>SUM(F$141, F$153, -1 * IF(OR($B$6=2005,$B$6&gt;=2020),SUM(F$99:F$122),0), IF(AND(ISNUMBER(SEARCH($B$4,"AT|BE|CH|GB|IE|LT|LU|NL")),SUM(F$143:F$149)&gt;0),SUM(F$143:F$149)-SUM(F$27:F$33),0))</f>
        <v>926.8307856989552</v>
      </c>
      <c r="G154" s="14">
        <f>SUM(G$141, G$153, IF(AND(ISNUMBER(SEARCH($B$4,"AT|BE|CH|GB|IE|LT|LU|NL")),SUM(G$143:G$149)&gt;0),SUM(G$143:G$149)-SUM(G$27:G$33),0))</f>
        <v>1509.3097638503332</v>
      </c>
      <c r="H154" s="14">
        <f>SUM(H$141, H$153, IF(AND(ISNUMBER(SEARCH($B$4,"AT|BE|CH|GB|IE|LT|LU|NL")),SUM(H$143:H$149)&gt;0),SUM(H$143:H$149)-SUM(H$27:H$33),0))</f>
        <v>550.62528227207747</v>
      </c>
      <c r="I154" s="14">
        <f t="shared" ref="I154:AD154" si="2">SUM(I$141, I$153, IF(AND(ISNUMBER(SEARCH($B$4,"AT|BE|CH|GB|IE|LT|LU|NL")),SUM(I$143:I$149)&gt;0),SUM(I$143:I$149)-SUM(I$27:I$33),0))</f>
        <v>0</v>
      </c>
      <c r="J154" s="14">
        <f t="shared" si="2"/>
        <v>0</v>
      </c>
      <c r="K154" s="14">
        <f t="shared" si="2"/>
        <v>0</v>
      </c>
      <c r="L154" s="14">
        <f t="shared" si="2"/>
        <v>0</v>
      </c>
      <c r="M154" s="14">
        <f t="shared" si="2"/>
        <v>2975.141215118982</v>
      </c>
      <c r="N154" s="14">
        <f t="shared" si="2"/>
        <v>404.97354133625458</v>
      </c>
      <c r="O154" s="14">
        <f t="shared" si="2"/>
        <v>20.684188228920743</v>
      </c>
      <c r="P154" s="14">
        <f t="shared" si="2"/>
        <v>10.736233555433744</v>
      </c>
      <c r="Q154" s="14">
        <f t="shared" si="2"/>
        <v>10.127645642120799</v>
      </c>
      <c r="R154" s="14">
        <f t="shared" si="2"/>
        <v>32.669999341244505</v>
      </c>
      <c r="S154" s="14">
        <f t="shared" si="2"/>
        <v>114.76416605734254</v>
      </c>
      <c r="T154" s="14">
        <f t="shared" si="2"/>
        <v>202.90735292119294</v>
      </c>
      <c r="U154" s="14">
        <f t="shared" si="2"/>
        <v>8.3055786590258602</v>
      </c>
      <c r="V154" s="14">
        <f t="shared" si="2"/>
        <v>331.77322659234392</v>
      </c>
      <c r="W154" s="14">
        <f t="shared" si="2"/>
        <v>443.77078273787652</v>
      </c>
      <c r="X154" s="14">
        <f t="shared" si="2"/>
        <v>26.702969990875875</v>
      </c>
      <c r="Y154" s="14">
        <f t="shared" si="2"/>
        <v>27.095492824340521</v>
      </c>
      <c r="Z154" s="14">
        <f t="shared" si="2"/>
        <v>12.330439263005596</v>
      </c>
      <c r="AA154" s="14">
        <f t="shared" si="2"/>
        <v>11.87995662251523</v>
      </c>
      <c r="AB154" s="14">
        <f t="shared" si="2"/>
        <v>87.301401757511229</v>
      </c>
      <c r="AC154" s="14">
        <f t="shared" si="2"/>
        <v>86.390044515721229</v>
      </c>
      <c r="AD154" s="14">
        <f t="shared" si="2"/>
        <v>2197.220411712352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30.368061386105733</v>
      </c>
      <c r="F157" s="23">
        <v>0.57783592980574472</v>
      </c>
      <c r="G157" s="23">
        <v>1.7632272902015613</v>
      </c>
      <c r="H157" s="23" t="s">
        <v>433</v>
      </c>
      <c r="I157" s="23" t="s">
        <v>432</v>
      </c>
      <c r="J157" s="23" t="s">
        <v>432</v>
      </c>
      <c r="K157" s="23" t="s">
        <v>432</v>
      </c>
      <c r="L157" s="23" t="s">
        <v>432</v>
      </c>
      <c r="M157" s="23">
        <v>5.9855057323909397</v>
      </c>
      <c r="N157" s="23">
        <v>0.89662490011924345</v>
      </c>
      <c r="O157" s="23">
        <v>1.0899098256817843E-4</v>
      </c>
      <c r="P157" s="23">
        <v>4.8136112038563439E-3</v>
      </c>
      <c r="Q157" s="23">
        <v>2.0880113769013164E-4</v>
      </c>
      <c r="R157" s="23">
        <v>2.5383639113958946E-2</v>
      </c>
      <c r="S157" s="23">
        <v>1.5412290965413121E-2</v>
      </c>
      <c r="T157" s="23">
        <v>2.1115903126317975E-4</v>
      </c>
      <c r="U157" s="23">
        <v>2.0868324301147925E-4</v>
      </c>
      <c r="V157" s="23">
        <v>3.9915809421275622E-2</v>
      </c>
      <c r="W157" s="23" t="s">
        <v>433</v>
      </c>
      <c r="X157" s="23">
        <v>2.669081215827342E-5</v>
      </c>
      <c r="Y157" s="23">
        <v>4.8933155473921512E-5</v>
      </c>
      <c r="Z157" s="23">
        <v>1.6681757636315828E-5</v>
      </c>
      <c r="AA157" s="23">
        <v>4.0877593737975691E-3</v>
      </c>
      <c r="AB157" s="23">
        <v>4.1800650990660793E-3</v>
      </c>
      <c r="AC157" s="23" t="s">
        <v>431</v>
      </c>
      <c r="AD157" s="23" t="s">
        <v>431</v>
      </c>
      <c r="AE157" s="63"/>
      <c r="AF157" s="23">
        <v>90680.25817690586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8.0182914359521824</v>
      </c>
      <c r="F158" s="23">
        <v>0.26039699925364657</v>
      </c>
      <c r="G158" s="23">
        <v>0.49962086143264423</v>
      </c>
      <c r="H158" s="23" t="s">
        <v>433</v>
      </c>
      <c r="I158" s="23" t="s">
        <v>432</v>
      </c>
      <c r="J158" s="23" t="s">
        <v>432</v>
      </c>
      <c r="K158" s="23" t="s">
        <v>432</v>
      </c>
      <c r="L158" s="23" t="s">
        <v>432</v>
      </c>
      <c r="M158" s="23">
        <v>9.0651820968510712</v>
      </c>
      <c r="N158" s="23">
        <v>4.512851476893502</v>
      </c>
      <c r="O158" s="23">
        <v>3.1713478156778684E-5</v>
      </c>
      <c r="P158" s="23">
        <v>1.3998869210554822E-3</v>
      </c>
      <c r="Q158" s="23">
        <v>6.0289355507423912E-5</v>
      </c>
      <c r="R158" s="23">
        <v>7.1601251410192785E-3</v>
      </c>
      <c r="S158" s="23">
        <v>4.3512268043927032E-3</v>
      </c>
      <c r="T158" s="23">
        <v>7.2164818541069556E-5</v>
      </c>
      <c r="U158" s="23">
        <v>5.9695582355741629E-5</v>
      </c>
      <c r="V158" s="23">
        <v>1.1388786819640331E-2</v>
      </c>
      <c r="W158" s="23" t="s">
        <v>433</v>
      </c>
      <c r="X158" s="23">
        <v>1.2488610574219185E-4</v>
      </c>
      <c r="Y158" s="23">
        <v>2.2895785982746919E-4</v>
      </c>
      <c r="Z158" s="23">
        <v>7.8053816263840556E-5</v>
      </c>
      <c r="AA158" s="23">
        <v>1.4518140439392199E-3</v>
      </c>
      <c r="AB158" s="23">
        <v>1.8837118257727216E-3</v>
      </c>
      <c r="AC158" s="23" t="s">
        <v>431</v>
      </c>
      <c r="AD158" s="23" t="s">
        <v>431</v>
      </c>
      <c r="AE158" s="63"/>
      <c r="AF158" s="23">
        <v>25694.786546038511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361.40970386100003</v>
      </c>
      <c r="F159" s="23">
        <v>8.739461081</v>
      </c>
      <c r="G159" s="23">
        <v>382.85033762699999</v>
      </c>
      <c r="H159" s="23">
        <v>3.6305207999999999E-2</v>
      </c>
      <c r="I159" s="23" t="s">
        <v>432</v>
      </c>
      <c r="J159" s="23" t="s">
        <v>432</v>
      </c>
      <c r="K159" s="23" t="s">
        <v>432</v>
      </c>
      <c r="L159" s="23" t="s">
        <v>432</v>
      </c>
      <c r="M159" s="23">
        <v>19.200212902000001</v>
      </c>
      <c r="N159" s="23">
        <v>0.88476548700000002</v>
      </c>
      <c r="O159" s="23">
        <v>9.3969760999999999E-2</v>
      </c>
      <c r="P159" s="23">
        <v>0.113488582</v>
      </c>
      <c r="Q159" s="23">
        <v>2.9021895350000002</v>
      </c>
      <c r="R159" s="23">
        <v>3.0803696399999998</v>
      </c>
      <c r="S159" s="23">
        <v>6.121975001</v>
      </c>
      <c r="T159" s="23">
        <v>135.71250047999999</v>
      </c>
      <c r="U159" s="23">
        <v>0.98180277699999996</v>
      </c>
      <c r="V159" s="23">
        <v>6.2237502689999999</v>
      </c>
      <c r="W159" s="23">
        <v>2.1058155564494845</v>
      </c>
      <c r="X159" s="23">
        <v>2.3004469564187242E-2</v>
      </c>
      <c r="Y159" s="23">
        <v>0.13607493522705047</v>
      </c>
      <c r="Z159" s="23">
        <v>9.396976041482194E-2</v>
      </c>
      <c r="AA159" s="23">
        <v>3.8870598410042173E-2</v>
      </c>
      <c r="AB159" s="23">
        <v>0.29191976361610183</v>
      </c>
      <c r="AC159" s="23">
        <v>0.66754500000000005</v>
      </c>
      <c r="AD159" s="23">
        <v>2.4370790000000002</v>
      </c>
      <c r="AE159" s="63"/>
      <c r="AF159" s="23">
        <v>210357.44423095003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7.3427391670000004</v>
      </c>
      <c r="F163" s="25">
        <v>19.47666795</v>
      </c>
      <c r="G163" s="25">
        <v>1.461814607</v>
      </c>
      <c r="H163" s="25">
        <v>1.642589399</v>
      </c>
      <c r="I163" s="25" t="s">
        <v>432</v>
      </c>
      <c r="J163" s="25" t="s">
        <v>432</v>
      </c>
      <c r="K163" s="25" t="s">
        <v>432</v>
      </c>
      <c r="L163" s="25" t="s">
        <v>432</v>
      </c>
      <c r="M163" s="25">
        <v>211.04318166199999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2023-02-09T13:49:11Z</dcterms:modified>
</cp:coreProperties>
</file>