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<sst xmlns="http://schemas.openxmlformats.org/spreadsheetml/2006/main" count="3867" uniqueCount="436">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</sst>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91.608625802539507</v>
      </c>
      <c r="F14" s="6">
        <v>7.839665043984847</v>
      </c>
      <c r="G14" s="6">
        <v>82.871571884827588</v>
      </c>
      <c r="H14" s="6">
        <v>1.1024007291119999</v>
      </c>
      <c r="I14" s="6">
        <v>3.8366592308469074</v>
      </c>
      <c r="J14" s="6">
        <v>5.1970652738414724</v>
      </c>
      <c r="K14" s="6">
        <v>6.6292498944392317</v>
      </c>
      <c r="L14" s="6">
        <v>0.10582761334847314</v>
      </c>
      <c r="M14" s="6">
        <v>24.110104395167991</v>
      </c>
      <c r="N14" s="6">
        <v>1.732490555959177</v>
      </c>
      <c r="O14" s="6">
        <v>0.50918326606153586</v>
      </c>
      <c r="P14" s="6">
        <v>1.775513731373253</v>
      </c>
      <c r="Q14" s="6">
        <v>1.8047485540722128</v>
      </c>
      <c r="R14" s="6">
        <v>2.5510734964973429</v>
      </c>
      <c r="S14" s="6">
        <v>3.7392316912243326</v>
      </c>
      <c r="T14" s="6">
        <v>13.37506116800342</v>
      </c>
      <c r="U14" s="6">
        <v>0.64700305339574871</v>
      </c>
      <c r="V14" s="6">
        <v>10.921527624030638</v>
      </c>
      <c r="W14" s="6">
        <v>2.7640265953283065</v>
      </c>
      <c r="X14" s="6">
        <v>0.21502746172046522</v>
      </c>
      <c r="Y14" s="6">
        <v>0.34264393356424111</v>
      </c>
      <c r="Z14" s="6">
        <v>0.11524937224614455</v>
      </c>
      <c r="AA14" s="6">
        <v>8.8078483174461306E-2</v>
      </c>
      <c r="AB14" s="6">
        <v>0.76099924979920996</v>
      </c>
      <c r="AC14" s="6">
        <v>0.48205181665315999</v>
      </c>
      <c r="AD14" s="6">
        <v>2.7489711716790821E-2</v>
      </c>
      <c r="AE14" s="60"/>
      <c r="AF14" s="26">
        <v>45689.428227039876</v>
      </c>
      <c r="AG14" s="26">
        <v>363572.70664867503</v>
      </c>
      <c r="AH14" s="26">
        <v>198221.81423102101</v>
      </c>
      <c r="AI14" s="26">
        <v>40374.552029741411</v>
      </c>
      <c r="AJ14" s="26">
        <v>31548.317155469951</v>
      </c>
      <c r="AK14" s="26" t="s">
        <v>431</v>
      </c>
      <c r="AL14" s="49" t="s">
        <v>49</v>
      </c>
    </row>
    <row r="15" spans="1:38" s="1" customFormat="1" ht="26.25" customHeight="1" thickBot="1" x14ac:dyDescent="0.25">
      <c r="A15" s="70" t="s">
        <v>53</v>
      </c>
      <c r="B15" s="70" t="s">
        <v>54</v>
      </c>
      <c r="C15" s="71" t="s">
        <v>55</v>
      </c>
      <c r="D15" s="72"/>
      <c r="E15" s="6">
        <v>11.851230949874328</v>
      </c>
      <c r="F15" s="6">
        <v>0.42206782187894942</v>
      </c>
      <c r="G15" s="6">
        <v>5.7980253071708798</v>
      </c>
      <c r="H15" s="6" t="s">
        <v>432</v>
      </c>
      <c r="I15" s="6">
        <v>0.22153443029373732</v>
      </c>
      <c r="J15" s="6">
        <v>0.22737931455654403</v>
      </c>
      <c r="K15" s="6">
        <v>0.23856066108544946</v>
      </c>
      <c r="L15" s="6">
        <v>3.1895214676423568E-2</v>
      </c>
      <c r="M15" s="6">
        <v>2.0556418237719689</v>
      </c>
      <c r="N15" s="6">
        <v>0.20175607868753068</v>
      </c>
      <c r="O15" s="6">
        <v>0.25442745677686657</v>
      </c>
      <c r="P15" s="6">
        <v>5.0412181666923468E-2</v>
      </c>
      <c r="Q15" s="6">
        <v>6.3968501189449023E-2</v>
      </c>
      <c r="R15" s="6">
        <v>0.82101237320575349</v>
      </c>
      <c r="S15" s="6">
        <v>0.42191238252013052</v>
      </c>
      <c r="T15" s="6">
        <v>3.8803915928215487</v>
      </c>
      <c r="U15" s="6">
        <v>0.18688476146334052</v>
      </c>
      <c r="V15" s="6">
        <v>2.132231278785043</v>
      </c>
      <c r="W15" s="6">
        <v>1.1094844607271261E-2</v>
      </c>
      <c r="X15" s="6">
        <v>1.1446227506364201E-4</v>
      </c>
      <c r="Y15" s="6">
        <v>2.4493661492890631E-4</v>
      </c>
      <c r="Z15" s="6">
        <v>1.4495933831510689E-4</v>
      </c>
      <c r="AA15" s="6">
        <v>5.6750571149760687E-4</v>
      </c>
      <c r="AB15" s="6">
        <v>1.0718637854193777E-3</v>
      </c>
      <c r="AC15" s="6" t="s">
        <v>431</v>
      </c>
      <c r="AD15" s="6" t="s">
        <v>431</v>
      </c>
      <c r="AE15" s="60"/>
      <c r="AF15" s="26">
        <v>125010.51734636936</v>
      </c>
      <c r="AG15" s="26" t="s">
        <v>433</v>
      </c>
      <c r="AH15" s="26">
        <v>60167.031117906932</v>
      </c>
      <c r="AI15" s="26" t="s">
        <v>433</v>
      </c>
      <c r="AJ15" s="26">
        <v>960.09267999999997</v>
      </c>
      <c r="AK15" s="26" t="s">
        <v>431</v>
      </c>
      <c r="AL15" s="49" t="s">
        <v>49</v>
      </c>
    </row>
    <row r="16" spans="1:38" s="1" customFormat="1" ht="26.25" customHeight="1" thickBot="1" x14ac:dyDescent="0.25">
      <c r="A16" s="70" t="s">
        <v>53</v>
      </c>
      <c r="B16" s="70" t="s">
        <v>56</v>
      </c>
      <c r="C16" s="71" t="s">
        <v>57</v>
      </c>
      <c r="D16" s="72"/>
      <c r="E16" s="6">
        <v>4.0096248827712397</v>
      </c>
      <c r="F16" s="6">
        <v>0.36054492915071201</v>
      </c>
      <c r="G16" s="6">
        <v>1.5007434919741927</v>
      </c>
      <c r="H16" s="6">
        <v>0.22125170699999999</v>
      </c>
      <c r="I16" s="6">
        <v>0.27410228412895499</v>
      </c>
      <c r="J16" s="6">
        <v>0.34678517852895496</v>
      </c>
      <c r="K16" s="6">
        <v>0.47863238452895496</v>
      </c>
      <c r="L16" s="6">
        <v>6.158267903783992E-2</v>
      </c>
      <c r="M16" s="6">
        <v>3.4345733367706308</v>
      </c>
      <c r="N16" s="6">
        <v>0.13009992879053758</v>
      </c>
      <c r="O16" s="6">
        <v>5.0173161697807028E-2</v>
      </c>
      <c r="P16" s="6">
        <v>7.7316878530065943E-3</v>
      </c>
      <c r="Q16" s="6">
        <v>3.1400253603421089E-3</v>
      </c>
      <c r="R16" s="6">
        <v>0.11985775207926282</v>
      </c>
      <c r="S16" s="6">
        <v>3.3659694204242543E-2</v>
      </c>
      <c r="T16" s="6">
        <v>2.1325037798960673E-2</v>
      </c>
      <c r="U16" s="6">
        <v>2.4778173207873075E-3</v>
      </c>
      <c r="V16" s="6">
        <v>2.0804548279268666</v>
      </c>
      <c r="W16" s="6">
        <v>0.39153340943399145</v>
      </c>
      <c r="X16" s="6">
        <v>8.9164727766526619E-2</v>
      </c>
      <c r="Y16" s="6">
        <v>6.2384115540596072E-2</v>
      </c>
      <c r="Z16" s="6">
        <v>1.9488460086366437E-2</v>
      </c>
      <c r="AA16" s="6">
        <v>1.556823509062228E-2</v>
      </c>
      <c r="AB16" s="6">
        <v>0.18660553848408259</v>
      </c>
      <c r="AC16" s="6">
        <v>1.9432383944300999E-2</v>
      </c>
      <c r="AD16" s="6">
        <v>8.1778341999999998E-10</v>
      </c>
      <c r="AE16" s="60"/>
      <c r="AF16" s="26">
        <v>642.29064458880805</v>
      </c>
      <c r="AG16" s="26">
        <v>6437.4221789000003</v>
      </c>
      <c r="AH16" s="26">
        <v>9947.977272543576</v>
      </c>
      <c r="AI16" s="26">
        <v>3858.4549999999999</v>
      </c>
      <c r="AJ16" s="26" t="s">
        <v>431</v>
      </c>
      <c r="AK16" s="26" t="s">
        <v>431</v>
      </c>
      <c r="AL16" s="49" t="s">
        <v>49</v>
      </c>
    </row>
    <row r="17" spans="1:38" s="2" customFormat="1" ht="26.25" customHeight="1" thickBot="1" x14ac:dyDescent="0.25">
      <c r="A17" s="70" t="s">
        <v>53</v>
      </c>
      <c r="B17" s="70" t="s">
        <v>58</v>
      </c>
      <c r="C17" s="71" t="s">
        <v>59</v>
      </c>
      <c r="D17" s="72"/>
      <c r="E17" s="6">
        <v>7.7917839336486177</v>
      </c>
      <c r="F17" s="6">
        <v>0.16331752212173511</v>
      </c>
      <c r="G17" s="6">
        <v>6.8464377772548408</v>
      </c>
      <c r="H17" s="6" t="s">
        <v>432</v>
      </c>
      <c r="I17" s="6">
        <v>0.16445749515348634</v>
      </c>
      <c r="J17" s="6">
        <v>0.71342049706083821</v>
      </c>
      <c r="K17" s="6">
        <v>2.2009257481035798</v>
      </c>
      <c r="L17" s="6">
        <v>8.9988528962245181E-3</v>
      </c>
      <c r="M17" s="6">
        <v>91.557803987860581</v>
      </c>
      <c r="N17" s="6">
        <v>7.6114577408338677</v>
      </c>
      <c r="O17" s="6">
        <v>0.14792520847703622</v>
      </c>
      <c r="P17" s="6">
        <v>3.1180988562885732E-3</v>
      </c>
      <c r="Q17" s="6">
        <v>0.31892242847632291</v>
      </c>
      <c r="R17" s="6">
        <v>1.1841750736493843</v>
      </c>
      <c r="S17" s="6">
        <v>9.8505491498148759E-3</v>
      </c>
      <c r="T17" s="6">
        <v>0.7725333302053109</v>
      </c>
      <c r="U17" s="6">
        <v>7.4740895541238492E-4</v>
      </c>
      <c r="V17" s="6">
        <v>5.3183045488775562</v>
      </c>
      <c r="W17" s="6">
        <v>1.0678101588609792</v>
      </c>
      <c r="X17" s="6">
        <v>9.8965459093291216E-4</v>
      </c>
      <c r="Y17" s="6">
        <v>1.9890943677765799E-3</v>
      </c>
      <c r="Z17" s="6">
        <v>9.9223204887909718E-4</v>
      </c>
      <c r="AA17" s="6">
        <v>9.9227417779476396E-4</v>
      </c>
      <c r="AB17" s="6">
        <v>4.9632551902181526E-3</v>
      </c>
      <c r="AC17" s="6">
        <v>5.3999999999999998E-5</v>
      </c>
      <c r="AD17" s="6">
        <v>3.7123532592843601E-2</v>
      </c>
      <c r="AE17" s="60"/>
      <c r="AF17" s="26">
        <v>2119.0680146276</v>
      </c>
      <c r="AG17" s="26">
        <v>23845.80181015356</v>
      </c>
      <c r="AH17" s="26">
        <v>31337.976850827978</v>
      </c>
      <c r="AI17" s="26" t="s">
        <v>431</v>
      </c>
      <c r="AJ17" s="26" t="s">
        <v>433</v>
      </c>
      <c r="AK17" s="26" t="s">
        <v>431</v>
      </c>
      <c r="AL17" s="49" t="s">
        <v>49</v>
      </c>
    </row>
    <row r="18" spans="1:38" s="2" customFormat="1" ht="26.25" customHeight="1" thickBot="1" x14ac:dyDescent="0.25">
      <c r="A18" s="70" t="s">
        <v>53</v>
      </c>
      <c r="B18" s="70" t="s">
        <v>60</v>
      </c>
      <c r="C18" s="71" t="s">
        <v>61</v>
      </c>
      <c r="D18" s="72"/>
      <c r="E18" s="6">
        <v>4.7498035308980917</v>
      </c>
      <c r="F18" s="6">
        <v>4.0906256534187668E-2</v>
      </c>
      <c r="G18" s="6">
        <v>7.9714388242335064</v>
      </c>
      <c r="H18" s="6">
        <v>2.8711999999999999E-5</v>
      </c>
      <c r="I18" s="6">
        <v>0.12760339391804129</v>
      </c>
      <c r="J18" s="6">
        <v>0.16017414818670575</v>
      </c>
      <c r="K18" s="6">
        <v>0.18767223985403514</v>
      </c>
      <c r="L18" s="6">
        <v>4.1316298328022152E-2</v>
      </c>
      <c r="M18" s="6">
        <v>0.60164586167131384</v>
      </c>
      <c r="N18" s="6">
        <v>3.621625207548388E-3</v>
      </c>
      <c r="O18" s="6">
        <v>9.0880671899134439E-4</v>
      </c>
      <c r="P18" s="6">
        <v>1.1451598296941987E-3</v>
      </c>
      <c r="Q18" s="6">
        <v>4.0261557952764307E-3</v>
      </c>
      <c r="R18" s="6">
        <v>2.3209803289938082E-3</v>
      </c>
      <c r="S18" s="6">
        <v>4.0049737393323716E-3</v>
      </c>
      <c r="T18" s="6">
        <v>0.19310301267267291</v>
      </c>
      <c r="U18" s="6">
        <v>1.6641062360862504E-3</v>
      </c>
      <c r="V18" s="6">
        <v>6.6189557581582278E-2</v>
      </c>
      <c r="W18" s="6">
        <v>6.5922540075681116E-3</v>
      </c>
      <c r="X18" s="6">
        <v>3.2534185927727997E-5</v>
      </c>
      <c r="Y18" s="6">
        <v>6.0855297713856002E-5</v>
      </c>
      <c r="Z18" s="6">
        <v>3.1133304469328E-5</v>
      </c>
      <c r="AA18" s="6">
        <v>3.0376600869327999E-5</v>
      </c>
      <c r="AB18" s="6">
        <v>1.5489938878246641E-4</v>
      </c>
      <c r="AC18" s="6">
        <v>3.0000000000000001E-6</v>
      </c>
      <c r="AD18" s="6" t="s">
        <v>431</v>
      </c>
      <c r="AE18" s="60"/>
      <c r="AF18" s="26">
        <v>2028.4197588108341</v>
      </c>
      <c r="AG18" s="26">
        <v>1437.9214640133059</v>
      </c>
      <c r="AH18" s="26">
        <v>14946.272530775263</v>
      </c>
      <c r="AI18" s="26">
        <v>0.77600000000000002</v>
      </c>
      <c r="AJ18" s="26" t="s">
        <v>433</v>
      </c>
      <c r="AK18" s="26" t="s">
        <v>431</v>
      </c>
      <c r="AL18" s="49" t="s">
        <v>49</v>
      </c>
    </row>
    <row r="19" spans="1:38" s="2" customFormat="1" ht="26.25" customHeight="1" thickBot="1" x14ac:dyDescent="0.25">
      <c r="A19" s="70" t="s">
        <v>53</v>
      </c>
      <c r="B19" s="70" t="s">
        <v>62</v>
      </c>
      <c r="C19" s="71" t="s">
        <v>63</v>
      </c>
      <c r="D19" s="72"/>
      <c r="E19" s="6">
        <v>9.3561547496433057</v>
      </c>
      <c r="F19" s="6">
        <v>2.0081201903157204</v>
      </c>
      <c r="G19" s="6">
        <v>7.0848707048380559</v>
      </c>
      <c r="H19" s="6">
        <v>7.483043E-3</v>
      </c>
      <c r="I19" s="6">
        <v>0.21282989219214446</v>
      </c>
      <c r="J19" s="6">
        <v>0.26645762323002165</v>
      </c>
      <c r="K19" s="6">
        <v>0.31555539311112912</v>
      </c>
      <c r="L19" s="6">
        <v>2.3396153607602103E-2</v>
      </c>
      <c r="M19" s="6">
        <v>3.7305877528980047</v>
      </c>
      <c r="N19" s="6">
        <v>8.4368612805366089E-2</v>
      </c>
      <c r="O19" s="6">
        <v>9.6073271869544039E-3</v>
      </c>
      <c r="P19" s="6">
        <v>2.2573883169010725E-2</v>
      </c>
      <c r="Q19" s="6">
        <v>6.4370515114325857E-2</v>
      </c>
      <c r="R19" s="6">
        <v>8.8679277370527554E-2</v>
      </c>
      <c r="S19" s="6">
        <v>6.3062443100760077E-2</v>
      </c>
      <c r="T19" s="6">
        <v>0.60321740421459413</v>
      </c>
      <c r="U19" s="6">
        <v>0.15885883568430886</v>
      </c>
      <c r="V19" s="6">
        <v>0.3194985732380804</v>
      </c>
      <c r="W19" s="6">
        <v>0.17964222643110381</v>
      </c>
      <c r="X19" s="6">
        <v>4.3299742667878647E-3</v>
      </c>
      <c r="Y19" s="6">
        <v>8.1938145079443001E-3</v>
      </c>
      <c r="Z19" s="6">
        <v>3.5472048401907503E-3</v>
      </c>
      <c r="AA19" s="6">
        <v>3.1616389822936956E-3</v>
      </c>
      <c r="AB19" s="6">
        <v>1.9232632597216609E-2</v>
      </c>
      <c r="AC19" s="6">
        <v>4.5897496689392699E-2</v>
      </c>
      <c r="AD19" s="6">
        <v>2.6986424833999999E-5</v>
      </c>
      <c r="AE19" s="60"/>
      <c r="AF19" s="26">
        <v>3710.6674709232998</v>
      </c>
      <c r="AG19" s="26">
        <v>6748.1486000000004</v>
      </c>
      <c r="AH19" s="26">
        <v>127284.88097013468</v>
      </c>
      <c r="AI19" s="26">
        <v>202.24436208050599</v>
      </c>
      <c r="AJ19" s="26" t="s">
        <v>431</v>
      </c>
      <c r="AK19" s="26" t="s">
        <v>431</v>
      </c>
      <c r="AL19" s="49" t="s">
        <v>49</v>
      </c>
    </row>
    <row r="20" spans="1:38" s="2" customFormat="1" ht="26.25" customHeight="1" thickBot="1" x14ac:dyDescent="0.25">
      <c r="A20" s="70" t="s">
        <v>53</v>
      </c>
      <c r="B20" s="70" t="s">
        <v>64</v>
      </c>
      <c r="C20" s="71" t="s">
        <v>65</v>
      </c>
      <c r="D20" s="72"/>
      <c r="E20" s="6">
        <v>7.6834757849385564</v>
      </c>
      <c r="F20" s="6">
        <v>2.0924237943664505</v>
      </c>
      <c r="G20" s="6">
        <v>0.73967620011418478</v>
      </c>
      <c r="H20" s="6">
        <v>0.12945373595462914</v>
      </c>
      <c r="I20" s="6">
        <v>0.99052193495005558</v>
      </c>
      <c r="J20" s="6">
        <v>1.14816877222171</v>
      </c>
      <c r="K20" s="6">
        <v>1.2710309208529929</v>
      </c>
      <c r="L20" s="6">
        <v>3.9787091733263398E-2</v>
      </c>
      <c r="M20" s="6">
        <v>7.6885714317564915</v>
      </c>
      <c r="N20" s="6">
        <v>0.92785709373288816</v>
      </c>
      <c r="O20" s="6">
        <v>0.11714477665856005</v>
      </c>
      <c r="P20" s="6">
        <v>6.9886389136821853E-2</v>
      </c>
      <c r="Q20" s="6">
        <v>0.39073258132141847</v>
      </c>
      <c r="R20" s="6">
        <v>0.45305954044713603</v>
      </c>
      <c r="S20" s="6">
        <v>0.8709457761306213</v>
      </c>
      <c r="T20" s="6">
        <v>0.89502168772425739</v>
      </c>
      <c r="U20" s="6">
        <v>5.3778591679938939E-2</v>
      </c>
      <c r="V20" s="6">
        <v>9.1296124266529617</v>
      </c>
      <c r="W20" s="6">
        <v>2.3912919115935121</v>
      </c>
      <c r="X20" s="6">
        <v>8.0061816270006081E-2</v>
      </c>
      <c r="Y20" s="6">
        <v>5.8351300048157799E-2</v>
      </c>
      <c r="Z20" s="6">
        <v>1.8445762437461582E-2</v>
      </c>
      <c r="AA20" s="6">
        <v>1.5825080593913646E-2</v>
      </c>
      <c r="AB20" s="6">
        <v>0.1726839592433223</v>
      </c>
      <c r="AC20" s="6">
        <v>0.21742065013388009</v>
      </c>
      <c r="AD20" s="6">
        <v>0.1401069312636973</v>
      </c>
      <c r="AE20" s="60"/>
      <c r="AF20" s="26">
        <v>2850.2117454820159</v>
      </c>
      <c r="AG20" s="26" t="s">
        <v>431</v>
      </c>
      <c r="AH20" s="26">
        <v>71344.38029929559</v>
      </c>
      <c r="AI20" s="26">
        <v>44525.215204799999</v>
      </c>
      <c r="AJ20" s="26" t="s">
        <v>433</v>
      </c>
      <c r="AK20" s="26" t="s">
        <v>431</v>
      </c>
      <c r="AL20" s="49" t="s">
        <v>49</v>
      </c>
    </row>
    <row r="21" spans="1:38" s="2" customFormat="1" ht="26.25" customHeight="1" thickBot="1" x14ac:dyDescent="0.25">
      <c r="A21" s="70" t="s">
        <v>53</v>
      </c>
      <c r="B21" s="70" t="s">
        <v>66</v>
      </c>
      <c r="C21" s="71" t="s">
        <v>67</v>
      </c>
      <c r="D21" s="72"/>
      <c r="E21" s="6">
        <v>6.9461149433317768</v>
      </c>
      <c r="F21" s="6">
        <v>5.6332118044512436</v>
      </c>
      <c r="G21" s="6">
        <v>6.0445797298892918</v>
      </c>
      <c r="H21" s="6">
        <v>0.56002380799999996</v>
      </c>
      <c r="I21" s="6">
        <v>2.4729127830783852</v>
      </c>
      <c r="J21" s="6">
        <v>2.6102676134718958</v>
      </c>
      <c r="K21" s="6">
        <v>2.8017295348537936</v>
      </c>
      <c r="L21" s="6">
        <v>0.64094548729503587</v>
      </c>
      <c r="M21" s="6">
        <v>11.078230448895219</v>
      </c>
      <c r="N21" s="6">
        <v>0.52040049342872829</v>
      </c>
      <c r="O21" s="6">
        <v>0.199856529338375</v>
      </c>
      <c r="P21" s="6">
        <v>1.6066666590999999E-2</v>
      </c>
      <c r="Q21" s="6">
        <v>2.0036583985583264E-2</v>
      </c>
      <c r="R21" s="6">
        <v>0.55186415477463613</v>
      </c>
      <c r="S21" s="6">
        <v>0.12622567851857047</v>
      </c>
      <c r="T21" s="6">
        <v>2.1432769245791334</v>
      </c>
      <c r="U21" s="6">
        <v>1.0473914652610295E-2</v>
      </c>
      <c r="V21" s="6">
        <v>7.8791067097345246</v>
      </c>
      <c r="W21" s="6">
        <v>1.6511617368072578</v>
      </c>
      <c r="X21" s="6">
        <v>0.15995732531324558</v>
      </c>
      <c r="Y21" s="6">
        <v>0.25945800907364547</v>
      </c>
      <c r="Z21" s="6">
        <v>8.4297934197676949E-2</v>
      </c>
      <c r="AA21" s="6">
        <v>6.9162506074839078E-2</v>
      </c>
      <c r="AB21" s="6">
        <v>0.57287577466367012</v>
      </c>
      <c r="AC21" s="6">
        <v>7.6381000000000004E-2</v>
      </c>
      <c r="AD21" s="6">
        <v>9.0899999999999998E-4</v>
      </c>
      <c r="AE21" s="60"/>
      <c r="AF21" s="26">
        <v>13185.134770236633</v>
      </c>
      <c r="AG21" s="26">
        <v>260.04057540000002</v>
      </c>
      <c r="AH21" s="26">
        <v>62721.075855626841</v>
      </c>
      <c r="AI21" s="26">
        <v>15135.778551222964</v>
      </c>
      <c r="AJ21" s="26" t="s">
        <v>433</v>
      </c>
      <c r="AK21" s="26" t="s">
        <v>431</v>
      </c>
      <c r="AL21" s="49" t="s">
        <v>49</v>
      </c>
    </row>
    <row r="22" spans="1:38" s="2" customFormat="1" ht="26.25" customHeight="1" thickBot="1" x14ac:dyDescent="0.25">
      <c r="A22" s="70" t="s">
        <v>53</v>
      </c>
      <c r="B22" s="74" t="s">
        <v>68</v>
      </c>
      <c r="C22" s="71" t="s">
        <v>69</v>
      </c>
      <c r="D22" s="72"/>
      <c r="E22" s="6">
        <v>50.466106244958148</v>
      </c>
      <c r="F22" s="6">
        <v>1.5577145442182194</v>
      </c>
      <c r="G22" s="6">
        <v>22.596312420064582</v>
      </c>
      <c r="H22" s="6">
        <v>9.5733939000000004E-2</v>
      </c>
      <c r="I22" s="6">
        <v>0.70702838988254979</v>
      </c>
      <c r="J22" s="6">
        <v>0.9764732527058464</v>
      </c>
      <c r="K22" s="6">
        <v>1.1579313763444286</v>
      </c>
      <c r="L22" s="6">
        <v>0.18197540246534802</v>
      </c>
      <c r="M22" s="6">
        <v>50.032846847464683</v>
      </c>
      <c r="N22" s="6">
        <v>0.68850835312824232</v>
      </c>
      <c r="O22" s="6">
        <v>8.7029893782826329E-2</v>
      </c>
      <c r="P22" s="6">
        <v>0.43175332051584792</v>
      </c>
      <c r="Q22" s="6">
        <v>7.4716937467867783E-2</v>
      </c>
      <c r="R22" s="6">
        <v>0.62960348952269329</v>
      </c>
      <c r="S22" s="6">
        <v>0.48925733513985564</v>
      </c>
      <c r="T22" s="6">
        <v>1.0367379396993708</v>
      </c>
      <c r="U22" s="6">
        <v>0.39858480895809489</v>
      </c>
      <c r="V22" s="6">
        <v>3.051330599589575</v>
      </c>
      <c r="W22" s="6">
        <v>0.84429499613242553</v>
      </c>
      <c r="X22" s="6">
        <v>2.7140868734027906E-2</v>
      </c>
      <c r="Y22" s="6">
        <v>4.6643080385185144E-2</v>
      </c>
      <c r="Z22" s="6">
        <v>1.4396835013285146E-2</v>
      </c>
      <c r="AA22" s="6">
        <v>1.119109839887885E-2</v>
      </c>
      <c r="AB22" s="6">
        <v>9.9371882518693597E-2</v>
      </c>
      <c r="AC22" s="6">
        <v>8.4893288999999789E-2</v>
      </c>
      <c r="AD22" s="6">
        <v>4.8244541724553995E-3</v>
      </c>
      <c r="AE22" s="60"/>
      <c r="AF22" s="26">
        <v>65333.406244265949</v>
      </c>
      <c r="AG22" s="26">
        <v>1475.5100551399998</v>
      </c>
      <c r="AH22" s="26">
        <v>87592.329221618886</v>
      </c>
      <c r="AI22" s="26">
        <v>6390.43691917867</v>
      </c>
      <c r="AJ22" s="26">
        <v>13305.391994698619</v>
      </c>
      <c r="AK22" s="26" t="s">
        <v>431</v>
      </c>
      <c r="AL22" s="49" t="s">
        <v>49</v>
      </c>
    </row>
    <row r="23" spans="1:38" s="2" customFormat="1" ht="26.25" customHeight="1" thickBot="1" x14ac:dyDescent="0.25">
      <c r="A23" s="70" t="s">
        <v>70</v>
      </c>
      <c r="B23" s="74" t="s">
        <v>393</v>
      </c>
      <c r="C23" s="71" t="s">
        <v>389</v>
      </c>
      <c r="D23" s="117"/>
      <c r="E23" s="6">
        <v>9.7515822159999992</v>
      </c>
      <c r="F23" s="6">
        <v>0.90058086199999998</v>
      </c>
      <c r="G23" s="6">
        <v>1.1772055999999999E-2</v>
      </c>
      <c r="H23" s="6">
        <v>4.7088080000000001E-3</v>
      </c>
      <c r="I23" s="6">
        <v>0.52480015300000005</v>
      </c>
      <c r="J23" s="6">
        <v>0.52480015300000005</v>
      </c>
      <c r="K23" s="6">
        <v>0.52480015300000005</v>
      </c>
      <c r="L23" s="6">
        <v>0.38238091899999999</v>
      </c>
      <c r="M23" s="6">
        <v>4.3163914229999998</v>
      </c>
      <c r="N23" s="6" t="s">
        <v>432</v>
      </c>
      <c r="O23" s="6">
        <v>5.8860309999999999E-3</v>
      </c>
      <c r="P23" s="6" t="s">
        <v>432</v>
      </c>
      <c r="Q23" s="6" t="s">
        <v>432</v>
      </c>
      <c r="R23" s="6">
        <v>2.9430153000000001E-2</v>
      </c>
      <c r="S23" s="6">
        <v>1.0006244070000001</v>
      </c>
      <c r="T23" s="6">
        <v>4.1202174000000001E-2</v>
      </c>
      <c r="U23" s="6">
        <v>5.8860309999999999E-3</v>
      </c>
      <c r="V23" s="6">
        <v>0.58860260399999997</v>
      </c>
      <c r="W23" s="6" t="s">
        <v>432</v>
      </c>
      <c r="X23" s="6">
        <v>1.765807800373359E-2</v>
      </c>
      <c r="Y23" s="6">
        <v>2.943013000622265E-2</v>
      </c>
      <c r="Z23" s="6">
        <v>2.0247929444281183E-2</v>
      </c>
      <c r="AA23" s="6">
        <v>4.6499605409831791E-3</v>
      </c>
      <c r="AB23" s="6">
        <v>7.1986097995220599E-2</v>
      </c>
      <c r="AC23" s="6" t="s">
        <v>431</v>
      </c>
      <c r="AD23" s="6" t="s">
        <v>431</v>
      </c>
      <c r="AE23" s="60"/>
      <c r="AF23" s="26">
        <v>25368.772065363923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7.6805179921834599</v>
      </c>
      <c r="F24" s="6">
        <v>6.7170855826428921</v>
      </c>
      <c r="G24" s="6">
        <v>3.9426823561200002</v>
      </c>
      <c r="H24" s="6">
        <v>0.66241713800000002</v>
      </c>
      <c r="I24" s="6">
        <v>2.7594484982469485</v>
      </c>
      <c r="J24" s="6">
        <v>2.8718294982469486</v>
      </c>
      <c r="K24" s="6">
        <v>3.0516868802469483</v>
      </c>
      <c r="L24" s="6">
        <v>0.73334431678199896</v>
      </c>
      <c r="M24" s="6">
        <v>12.900166593080769</v>
      </c>
      <c r="N24" s="6">
        <v>0.55508717628600501</v>
      </c>
      <c r="O24" s="6">
        <v>0.23474383671566751</v>
      </c>
      <c r="P24" s="6">
        <v>1.9209437874999999E-2</v>
      </c>
      <c r="Q24" s="6">
        <v>1.9107255168399999E-2</v>
      </c>
      <c r="R24" s="6">
        <v>0.54222164162010922</v>
      </c>
      <c r="S24" s="6">
        <v>0.13011797330601091</v>
      </c>
      <c r="T24" s="6">
        <v>1.3857074880804416</v>
      </c>
      <c r="U24" s="6">
        <v>1.2515555424865999E-2</v>
      </c>
      <c r="V24" s="6">
        <v>9.2683011399660042</v>
      </c>
      <c r="W24" s="6">
        <v>1.9003178811871149</v>
      </c>
      <c r="X24" s="6">
        <v>0.18454455166675771</v>
      </c>
      <c r="Y24" s="6">
        <v>0.29756442538597921</v>
      </c>
      <c r="Z24" s="6">
        <v>9.5054744862262258E-2</v>
      </c>
      <c r="AA24" s="6">
        <v>7.7152450725818403E-2</v>
      </c>
      <c r="AB24" s="6">
        <v>0.65431617264081754</v>
      </c>
      <c r="AC24" s="6">
        <v>8.9935018655999996E-2</v>
      </c>
      <c r="AD24" s="6">
        <v>1.055000011024E-3</v>
      </c>
      <c r="AE24" s="60"/>
      <c r="AF24" s="26">
        <v>9092.4748329294034</v>
      </c>
      <c r="AG24" s="26" t="s">
        <v>431</v>
      </c>
      <c r="AH24" s="26">
        <v>82744.139648551834</v>
      </c>
      <c r="AI24" s="26">
        <v>17903.165800441304</v>
      </c>
      <c r="AJ24" s="26" t="s">
        <v>431</v>
      </c>
      <c r="AK24" s="26" t="s">
        <v>431</v>
      </c>
      <c r="AL24" s="49" t="s">
        <v>49</v>
      </c>
    </row>
    <row r="25" spans="1:38" s="2" customFormat="1" ht="26.25" customHeight="1" thickBot="1" x14ac:dyDescent="0.25">
      <c r="A25" s="70" t="s">
        <v>73</v>
      </c>
      <c r="B25" s="74" t="s">
        <v>74</v>
      </c>
      <c r="C25" s="76" t="s">
        <v>75</v>
      </c>
      <c r="D25" s="72"/>
      <c r="E25" s="6">
        <v>5.6653794696393556</v>
      </c>
      <c r="F25" s="6">
        <v>0.49830153151692125</v>
      </c>
      <c r="G25" s="6">
        <v>0.329778652778632</v>
      </c>
      <c r="H25" s="6" t="s">
        <v>432</v>
      </c>
      <c r="I25" s="6">
        <v>3.9717451506613474E-2</v>
      </c>
      <c r="J25" s="6">
        <v>3.9717451506613474E-2</v>
      </c>
      <c r="K25" s="6">
        <v>3.9717451506613474E-2</v>
      </c>
      <c r="L25" s="6">
        <v>1.9063576590328011E-2</v>
      </c>
      <c r="M25" s="6">
        <v>3.487808391505232</v>
      </c>
      <c r="N25" s="6">
        <v>2.7284161977121659E-2</v>
      </c>
      <c r="O25" s="6">
        <v>2.035734914245064E-5</v>
      </c>
      <c r="P25" s="6">
        <v>8.9911148762519659E-4</v>
      </c>
      <c r="Q25" s="6">
        <v>3.9015273669047085E-5</v>
      </c>
      <c r="R25" s="6">
        <v>4.7486051763689701E-3</v>
      </c>
      <c r="S25" s="6">
        <v>2.8831058429412823E-3</v>
      </c>
      <c r="T25" s="6">
        <v>3.9086766164646393E-5</v>
      </c>
      <c r="U25" s="6">
        <v>3.9011699044267123E-5</v>
      </c>
      <c r="V25" s="6">
        <v>7.4629195869039813E-3</v>
      </c>
      <c r="W25" s="6" t="s">
        <v>432</v>
      </c>
      <c r="X25" s="6">
        <v>9.8893065786879249E-7</v>
      </c>
      <c r="Y25" s="6">
        <v>1.8130395338839871E-6</v>
      </c>
      <c r="Z25" s="6">
        <v>6.1808166255352834E-7</v>
      </c>
      <c r="AA25" s="6">
        <v>3.601293509606304E-3</v>
      </c>
      <c r="AB25" s="6">
        <v>3.6047135614606101E-3</v>
      </c>
      <c r="AC25" s="6" t="s">
        <v>431</v>
      </c>
      <c r="AD25" s="6" t="s">
        <v>431</v>
      </c>
      <c r="AE25" s="60"/>
      <c r="AF25" s="26">
        <v>17034.498951279718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2.0342308945501251</v>
      </c>
      <c r="F26" s="6">
        <v>0.21598095817350732</v>
      </c>
      <c r="G26" s="6">
        <v>0.13133304344434998</v>
      </c>
      <c r="H26" s="6" t="s">
        <v>432</v>
      </c>
      <c r="I26" s="6">
        <v>1.536213556900474E-2</v>
      </c>
      <c r="J26" s="6">
        <v>1.536213556900474E-2</v>
      </c>
      <c r="K26" s="6">
        <v>1.536213556900474E-2</v>
      </c>
      <c r="L26" s="6">
        <v>7.3668423564553481E-3</v>
      </c>
      <c r="M26" s="6">
        <v>1.7392437262379503</v>
      </c>
      <c r="N26" s="6">
        <v>0.23677541325241036</v>
      </c>
      <c r="O26" s="6">
        <v>8.1512728838359235E-6</v>
      </c>
      <c r="P26" s="6">
        <v>3.5997302098316706E-4</v>
      </c>
      <c r="Q26" s="6">
        <v>1.5597315910944126E-5</v>
      </c>
      <c r="R26" s="6">
        <v>1.8893900457069832E-3</v>
      </c>
      <c r="S26" s="6">
        <v>1.1473399232507166E-3</v>
      </c>
      <c r="T26" s="6">
        <v>1.6220286704737636E-5</v>
      </c>
      <c r="U26" s="6">
        <v>1.5566167371254449E-5</v>
      </c>
      <c r="V26" s="6">
        <v>2.9762368130650031E-3</v>
      </c>
      <c r="W26" s="6" t="s">
        <v>432</v>
      </c>
      <c r="X26" s="6">
        <v>1.1103261298987593E-5</v>
      </c>
      <c r="Y26" s="6">
        <v>2.0355978985919394E-5</v>
      </c>
      <c r="Z26" s="6">
        <v>6.9395383274233776E-6</v>
      </c>
      <c r="AA26" s="6">
        <v>1.5240073887688289E-3</v>
      </c>
      <c r="AB26" s="6">
        <v>1.5624061673811592E-3</v>
      </c>
      <c r="AC26" s="6" t="s">
        <v>431</v>
      </c>
      <c r="AD26" s="6" t="s">
        <v>431</v>
      </c>
      <c r="AE26" s="60"/>
      <c r="AF26" s="26">
        <v>6709.5456562525032</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164.27460488400001</v>
      </c>
      <c r="F27" s="6">
        <v>9.6102025399999995</v>
      </c>
      <c r="G27" s="6">
        <v>0.237274126</v>
      </c>
      <c r="H27" s="6">
        <v>2.1948233099999999</v>
      </c>
      <c r="I27" s="6">
        <v>6.5295410880000002</v>
      </c>
      <c r="J27" s="6">
        <v>6.5295410880000002</v>
      </c>
      <c r="K27" s="6">
        <v>6.5295410880000002</v>
      </c>
      <c r="L27" s="6">
        <v>5.5576197629999999</v>
      </c>
      <c r="M27" s="6">
        <v>105.98520226399999</v>
      </c>
      <c r="N27" s="6">
        <v>7.9606188109999998</v>
      </c>
      <c r="O27" s="6">
        <v>0.19697013199999999</v>
      </c>
      <c r="P27" s="6">
        <v>0.101590901</v>
      </c>
      <c r="Q27" s="6">
        <v>2.4015730000000002E-3</v>
      </c>
      <c r="R27" s="6">
        <v>0.95916126700000004</v>
      </c>
      <c r="S27" s="6">
        <v>33.462484382</v>
      </c>
      <c r="T27" s="6">
        <v>1.3787190739999999</v>
      </c>
      <c r="U27" s="6">
        <v>0.196777798</v>
      </c>
      <c r="V27" s="6">
        <v>19.667661069000001</v>
      </c>
      <c r="W27" s="6">
        <v>10.375311634399999</v>
      </c>
      <c r="X27" s="6">
        <v>0.44097296391160001</v>
      </c>
      <c r="Y27" s="6">
        <v>0.4945563066077</v>
      </c>
      <c r="Z27" s="6">
        <v>0.38651918953370001</v>
      </c>
      <c r="AA27" s="6">
        <v>0.41592502626869998</v>
      </c>
      <c r="AB27" s="6">
        <v>1.7379734863184</v>
      </c>
      <c r="AC27" s="6" t="s">
        <v>431</v>
      </c>
      <c r="AD27" s="6">
        <v>2.0754459999999999</v>
      </c>
      <c r="AE27" s="60"/>
      <c r="AF27" s="26">
        <v>690094.69380681321</v>
      </c>
      <c r="AG27" s="26" t="s">
        <v>433</v>
      </c>
      <c r="AH27" s="26">
        <v>396.28987074424072</v>
      </c>
      <c r="AI27" s="26">
        <v>28766.211212464354</v>
      </c>
      <c r="AJ27" s="26">
        <v>997.42849050889311</v>
      </c>
      <c r="AK27" s="26" t="s">
        <v>431</v>
      </c>
      <c r="AL27" s="49" t="s">
        <v>49</v>
      </c>
    </row>
    <row r="28" spans="1:38" s="2" customFormat="1" ht="26.25" customHeight="1" thickBot="1" x14ac:dyDescent="0.25">
      <c r="A28" s="70" t="s">
        <v>78</v>
      </c>
      <c r="B28" s="70" t="s">
        <v>81</v>
      </c>
      <c r="C28" s="71" t="s">
        <v>82</v>
      </c>
      <c r="D28" s="72"/>
      <c r="E28" s="6">
        <v>24.419396347999999</v>
      </c>
      <c r="F28" s="6">
        <v>1.5049193809999999</v>
      </c>
      <c r="G28" s="6">
        <v>2.8645338999999999E-2</v>
      </c>
      <c r="H28" s="6">
        <v>3.6723655000000001E-2</v>
      </c>
      <c r="I28" s="6">
        <v>1.298841913</v>
      </c>
      <c r="J28" s="6">
        <v>1.298841913</v>
      </c>
      <c r="K28" s="6">
        <v>1.298841913</v>
      </c>
      <c r="L28" s="6">
        <v>1.048866555</v>
      </c>
      <c r="M28" s="6">
        <v>16.770090256</v>
      </c>
      <c r="N28" s="6">
        <v>1.1321165929999999</v>
      </c>
      <c r="O28" s="6">
        <v>1.4667271000000001E-2</v>
      </c>
      <c r="P28" s="6">
        <v>1.0290034E-2</v>
      </c>
      <c r="Q28" s="6">
        <v>1.9814999999999999E-4</v>
      </c>
      <c r="R28" s="6">
        <v>7.7610781000000004E-2</v>
      </c>
      <c r="S28" s="6">
        <v>2.4962097079999999</v>
      </c>
      <c r="T28" s="6">
        <v>0.102317624</v>
      </c>
      <c r="U28" s="6">
        <v>1.4698038E-2</v>
      </c>
      <c r="V28" s="6">
        <v>1.4731928729999999</v>
      </c>
      <c r="W28" s="6">
        <v>1.0200709576</v>
      </c>
      <c r="X28" s="6">
        <v>3.7513118707300001E-2</v>
      </c>
      <c r="Y28" s="6">
        <v>4.2130665853400001E-2</v>
      </c>
      <c r="Z28" s="6">
        <v>3.2952291817400003E-2</v>
      </c>
      <c r="AA28" s="6">
        <v>3.5084873793899997E-2</v>
      </c>
      <c r="AB28" s="6">
        <v>0.1476809501728</v>
      </c>
      <c r="AC28" s="6" t="s">
        <v>431</v>
      </c>
      <c r="AD28" s="6">
        <v>0.21127699999999999</v>
      </c>
      <c r="AE28" s="60"/>
      <c r="AF28" s="26">
        <v>78606.041722913171</v>
      </c>
      <c r="AG28" s="26" t="s">
        <v>433</v>
      </c>
      <c r="AH28" s="26" t="s">
        <v>433</v>
      </c>
      <c r="AI28" s="26">
        <v>3523.0914704503098</v>
      </c>
      <c r="AJ28" s="26">
        <v>141.86102916158666</v>
      </c>
      <c r="AK28" s="26" t="s">
        <v>431</v>
      </c>
      <c r="AL28" s="49" t="s">
        <v>49</v>
      </c>
    </row>
    <row r="29" spans="1:38" s="2" customFormat="1" ht="26.25" customHeight="1" thickBot="1" x14ac:dyDescent="0.25">
      <c r="A29" s="70" t="s">
        <v>78</v>
      </c>
      <c r="B29" s="70" t="s">
        <v>83</v>
      </c>
      <c r="C29" s="71" t="s">
        <v>84</v>
      </c>
      <c r="D29" s="72"/>
      <c r="E29" s="6">
        <v>107.51551698599999</v>
      </c>
      <c r="F29" s="6">
        <v>2.494710719</v>
      </c>
      <c r="G29" s="6">
        <v>8.8924691E-2</v>
      </c>
      <c r="H29" s="6">
        <v>0.17511459600000001</v>
      </c>
      <c r="I29" s="6">
        <v>1.6980240660000001</v>
      </c>
      <c r="J29" s="6">
        <v>1.6980240660000001</v>
      </c>
      <c r="K29" s="6">
        <v>1.6980240660000001</v>
      </c>
      <c r="L29" s="6">
        <v>1.1599553359999999</v>
      </c>
      <c r="M29" s="6">
        <v>28.799865992000001</v>
      </c>
      <c r="N29" s="6">
        <v>3.552844082</v>
      </c>
      <c r="O29" s="6">
        <v>2.7355560000000001E-2</v>
      </c>
      <c r="P29" s="6">
        <v>3.1499300000000001E-2</v>
      </c>
      <c r="Q29" s="6">
        <v>5.9449199999999996E-4</v>
      </c>
      <c r="R29" s="6">
        <v>0.16443792199999999</v>
      </c>
      <c r="S29" s="6">
        <v>4.6503886379999999</v>
      </c>
      <c r="T29" s="6">
        <v>0.19042081799999999</v>
      </c>
      <c r="U29" s="6">
        <v>2.7533953E-2</v>
      </c>
      <c r="V29" s="6">
        <v>2.7783921720000002</v>
      </c>
      <c r="W29" s="6">
        <v>1.0602103759999999</v>
      </c>
      <c r="X29" s="6">
        <v>2.6281340308999999E-2</v>
      </c>
      <c r="Y29" s="6">
        <v>0.1591481163156</v>
      </c>
      <c r="Z29" s="6">
        <v>0.17783706942409999</v>
      </c>
      <c r="AA29" s="6">
        <v>4.0882084925599999E-2</v>
      </c>
      <c r="AB29" s="6">
        <v>0.40414861097400001</v>
      </c>
      <c r="AC29" s="6" t="s">
        <v>431</v>
      </c>
      <c r="AD29" s="6">
        <v>0.211337</v>
      </c>
      <c r="AE29" s="60"/>
      <c r="AF29" s="26">
        <v>243018.67136327174</v>
      </c>
      <c r="AG29" s="26" t="s">
        <v>433</v>
      </c>
      <c r="AH29" s="26">
        <v>4152.7013387231864</v>
      </c>
      <c r="AI29" s="26">
        <v>10948.155017772335</v>
      </c>
      <c r="AJ29" s="26">
        <v>445.20978696326011</v>
      </c>
      <c r="AK29" s="26" t="s">
        <v>431</v>
      </c>
      <c r="AL29" s="49" t="s">
        <v>49</v>
      </c>
    </row>
    <row r="30" spans="1:38" s="2" customFormat="1" ht="26.25" customHeight="1" thickBot="1" x14ac:dyDescent="0.25">
      <c r="A30" s="70" t="s">
        <v>78</v>
      </c>
      <c r="B30" s="70" t="s">
        <v>85</v>
      </c>
      <c r="C30" s="71" t="s">
        <v>86</v>
      </c>
      <c r="D30" s="72"/>
      <c r="E30" s="6">
        <v>3.0739792540000002</v>
      </c>
      <c r="F30" s="6">
        <v>9.4344043790000001</v>
      </c>
      <c r="G30" s="6">
        <v>5.840016E-3</v>
      </c>
      <c r="H30" s="6">
        <v>3.1853948E-2</v>
      </c>
      <c r="I30" s="6">
        <v>0.15745123699999999</v>
      </c>
      <c r="J30" s="6">
        <v>0.15745123699999999</v>
      </c>
      <c r="K30" s="6">
        <v>0.15745123699999999</v>
      </c>
      <c r="L30" s="6">
        <v>2.9836753000000001E-2</v>
      </c>
      <c r="M30" s="6">
        <v>95.345550923000005</v>
      </c>
      <c r="N30" s="6">
        <v>8.0492000000000001E-5</v>
      </c>
      <c r="O30" s="6">
        <v>1.1166287E-2</v>
      </c>
      <c r="P30" s="6">
        <v>4.7610789999999997E-3</v>
      </c>
      <c r="Q30" s="6">
        <v>1.6417499999999999E-4</v>
      </c>
      <c r="R30" s="6">
        <v>5.0002813E-2</v>
      </c>
      <c r="S30" s="6">
        <v>1.888915307</v>
      </c>
      <c r="T30" s="6">
        <v>7.8583845999999999E-2</v>
      </c>
      <c r="U30" s="6">
        <v>1.1117788999999999E-2</v>
      </c>
      <c r="V30" s="6">
        <v>1.1096801030000001</v>
      </c>
      <c r="W30" s="6">
        <v>0.24324518389999999</v>
      </c>
      <c r="X30" s="6">
        <v>5.89405641E-3</v>
      </c>
      <c r="Y30" s="6">
        <v>7.7336005317000002E-3</v>
      </c>
      <c r="Z30" s="6">
        <v>4.4970066089000003E-3</v>
      </c>
      <c r="AA30" s="6">
        <v>8.6267349167999993E-3</v>
      </c>
      <c r="AB30" s="6">
        <v>2.6751398466800001E-2</v>
      </c>
      <c r="AC30" s="6" t="s">
        <v>431</v>
      </c>
      <c r="AD30" s="6">
        <v>0.13039300000000001</v>
      </c>
      <c r="AE30" s="60"/>
      <c r="AF30" s="26">
        <v>22022.623808294225</v>
      </c>
      <c r="AG30" s="26" t="s">
        <v>433</v>
      </c>
      <c r="AH30" s="26" t="s">
        <v>433</v>
      </c>
      <c r="AI30" s="26">
        <v>650.50838350129311</v>
      </c>
      <c r="AJ30" s="26" t="s">
        <v>433</v>
      </c>
      <c r="AK30" s="26" t="s">
        <v>431</v>
      </c>
      <c r="AL30" s="49" t="s">
        <v>49</v>
      </c>
    </row>
    <row r="31" spans="1:38" s="2" customFormat="1" ht="26.25" customHeight="1" thickBot="1" x14ac:dyDescent="0.25">
      <c r="A31" s="70" t="s">
        <v>78</v>
      </c>
      <c r="B31" s="70" t="s">
        <v>87</v>
      </c>
      <c r="C31" s="71" t="s">
        <v>88</v>
      </c>
      <c r="D31" s="72"/>
      <c r="E31" s="6" t="s">
        <v>431</v>
      </c>
      <c r="F31" s="6">
        <v>3.26202836</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171786.75682837833</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3.2966826810000001</v>
      </c>
      <c r="J32" s="6">
        <v>5.909257534</v>
      </c>
      <c r="K32" s="6">
        <v>8.0518983419999994</v>
      </c>
      <c r="L32" s="6">
        <v>0.36397886200000001</v>
      </c>
      <c r="M32" s="6" t="s">
        <v>431</v>
      </c>
      <c r="N32" s="6">
        <v>7.1040816009999999</v>
      </c>
      <c r="O32" s="6">
        <v>3.5079282000000003E-2</v>
      </c>
      <c r="P32" s="6" t="s">
        <v>432</v>
      </c>
      <c r="Q32" s="6">
        <v>8.3010812000000003E-2</v>
      </c>
      <c r="R32" s="6">
        <v>2.6092251310000001</v>
      </c>
      <c r="S32" s="6">
        <v>56.936013901000003</v>
      </c>
      <c r="T32" s="6">
        <v>0.42730900900000002</v>
      </c>
      <c r="U32" s="6">
        <v>6.5933645999999999E-2</v>
      </c>
      <c r="V32" s="6">
        <v>25.88179972</v>
      </c>
      <c r="W32" s="6" t="s">
        <v>431</v>
      </c>
      <c r="X32" s="6">
        <v>9.3605538443000003E-3</v>
      </c>
      <c r="Y32" s="6">
        <v>4.6472582899999997E-4</v>
      </c>
      <c r="Z32" s="6">
        <v>6.8602384319999996E-4</v>
      </c>
      <c r="AA32" s="6" t="s">
        <v>432</v>
      </c>
      <c r="AB32" s="6">
        <v>1.05113035151E-2</v>
      </c>
      <c r="AC32" s="6" t="s">
        <v>431</v>
      </c>
      <c r="AD32" s="6" t="s">
        <v>431</v>
      </c>
      <c r="AE32" s="60"/>
      <c r="AF32" s="26" t="s">
        <v>433</v>
      </c>
      <c r="AG32" s="26" t="s">
        <v>433</v>
      </c>
      <c r="AH32" s="26" t="s">
        <v>433</v>
      </c>
      <c r="AI32" s="26" t="s">
        <v>433</v>
      </c>
      <c r="AJ32" s="26" t="s">
        <v>433</v>
      </c>
      <c r="AK32" s="26">
        <v>365710325.55399936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1.9212492059999999</v>
      </c>
      <c r="J33" s="6">
        <v>3.557868896</v>
      </c>
      <c r="K33" s="6">
        <v>7.1157377830000001</v>
      </c>
      <c r="L33" s="6">
        <v>7.5426823000000004E-2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365710325.55399936</v>
      </c>
      <c r="AL33" s="49" t="s">
        <v>413</v>
      </c>
    </row>
    <row r="34" spans="1:38" s="2" customFormat="1" ht="26.25" customHeight="1" thickBot="1" x14ac:dyDescent="0.25">
      <c r="A34" s="70" t="s">
        <v>70</v>
      </c>
      <c r="B34" s="70" t="s">
        <v>93</v>
      </c>
      <c r="C34" s="71" t="s">
        <v>94</v>
      </c>
      <c r="D34" s="72"/>
      <c r="E34" s="6">
        <v>3.8318687819999999</v>
      </c>
      <c r="F34" s="6">
        <v>0.34004179099999998</v>
      </c>
      <c r="G34" s="6">
        <v>1.46255E-3</v>
      </c>
      <c r="H34" s="6">
        <v>5.1188899999999996E-4</v>
      </c>
      <c r="I34" s="6">
        <v>0.100184358</v>
      </c>
      <c r="J34" s="6">
        <v>0.10530326299999999</v>
      </c>
      <c r="K34" s="6">
        <v>0.111153449</v>
      </c>
      <c r="L34" s="6">
        <v>6.5119825000000006E-2</v>
      </c>
      <c r="M34" s="6">
        <v>0.78246175299999998</v>
      </c>
      <c r="N34" s="6" t="s">
        <v>432</v>
      </c>
      <c r="O34" s="6">
        <v>7.3127700000000001E-4</v>
      </c>
      <c r="P34" s="6" t="s">
        <v>432</v>
      </c>
      <c r="Q34" s="6" t="s">
        <v>432</v>
      </c>
      <c r="R34" s="6">
        <v>3.6563580000000002E-3</v>
      </c>
      <c r="S34" s="6">
        <v>0.124316356</v>
      </c>
      <c r="T34" s="6">
        <v>5.1189130000000001E-3</v>
      </c>
      <c r="U34" s="6">
        <v>7.3127700000000001E-4</v>
      </c>
      <c r="V34" s="6">
        <v>7.3127270999999994E-2</v>
      </c>
      <c r="W34" s="6">
        <v>3.5466724495E-3</v>
      </c>
      <c r="X34" s="6">
        <v>2.1938180100000001E-3</v>
      </c>
      <c r="Y34" s="6">
        <v>3.6563633500000001E-3</v>
      </c>
      <c r="Z34" s="6">
        <v>2.5155779848E-3</v>
      </c>
      <c r="AA34" s="6">
        <v>5.7770540930000001E-4</v>
      </c>
      <c r="AB34" s="6">
        <v>8.9434647540999994E-3</v>
      </c>
      <c r="AC34" s="6" t="s">
        <v>431</v>
      </c>
      <c r="AD34" s="6" t="s">
        <v>431</v>
      </c>
      <c r="AE34" s="60"/>
      <c r="AF34" s="26">
        <v>3151.7852076999998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3.1611026780000002</v>
      </c>
      <c r="F36" s="6">
        <v>0.71198539299999997</v>
      </c>
      <c r="G36" s="6">
        <v>4.803613092</v>
      </c>
      <c r="H36" s="6">
        <v>2.614314E-3</v>
      </c>
      <c r="I36" s="6">
        <v>0.77059465999999999</v>
      </c>
      <c r="J36" s="6">
        <v>0.90607860799999995</v>
      </c>
      <c r="K36" s="6">
        <v>0.90607860799999995</v>
      </c>
      <c r="L36" s="6">
        <v>2.0636726000000001E-2</v>
      </c>
      <c r="M36" s="6">
        <v>1.523209939</v>
      </c>
      <c r="N36" s="6">
        <v>5.5795633999999997E-2</v>
      </c>
      <c r="O36" s="6">
        <v>5.1835379999999997E-3</v>
      </c>
      <c r="P36" s="6">
        <v>9.7553940000000006E-3</v>
      </c>
      <c r="Q36" s="6">
        <v>0.107662746</v>
      </c>
      <c r="R36" s="6">
        <v>0.115743896</v>
      </c>
      <c r="S36" s="6">
        <v>0.38226283999999999</v>
      </c>
      <c r="T36" s="6">
        <v>4.864782076</v>
      </c>
      <c r="U36" s="6">
        <v>5.3284274E-2</v>
      </c>
      <c r="V36" s="6">
        <v>0.44816849600000003</v>
      </c>
      <c r="W36" s="6">
        <v>9.7811098042128494E-2</v>
      </c>
      <c r="X36" s="6">
        <v>1.181590238992577E-3</v>
      </c>
      <c r="Y36" s="6">
        <v>6.6323557641908499E-3</v>
      </c>
      <c r="Z36" s="6">
        <v>5.1835466257349203E-3</v>
      </c>
      <c r="AA36" s="6">
        <v>1.532521059492643E-3</v>
      </c>
      <c r="AB36" s="6">
        <v>1.4530013688410989E-2</v>
      </c>
      <c r="AC36" s="6">
        <v>3.857E-2</v>
      </c>
      <c r="AD36" s="6">
        <v>9.1267000000000001E-2</v>
      </c>
      <c r="AE36" s="60"/>
      <c r="AF36" s="26">
        <v>15735.96509469692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0.10681296603748368</v>
      </c>
      <c r="F37" s="6">
        <v>3.712239911045319E-3</v>
      </c>
      <c r="G37" s="6">
        <v>3.9176628230422691E-4</v>
      </c>
      <c r="H37" s="6" t="s">
        <v>431</v>
      </c>
      <c r="I37" s="6">
        <v>4.538279762607063E-4</v>
      </c>
      <c r="J37" s="6">
        <v>4.538279762607063E-4</v>
      </c>
      <c r="K37" s="6">
        <v>4.538279762607063E-4</v>
      </c>
      <c r="L37" s="6">
        <v>4.2156652358949799E-5</v>
      </c>
      <c r="M37" s="6">
        <v>1.0973489538448514E-2</v>
      </c>
      <c r="N37" s="6">
        <v>4.3230334578803998E-6</v>
      </c>
      <c r="O37" s="6">
        <v>5.9729975828369998E-7</v>
      </c>
      <c r="P37" s="6">
        <v>2.0740674972330781E-4</v>
      </c>
      <c r="Q37" s="6">
        <v>2.4830051214205909E-4</v>
      </c>
      <c r="R37" s="6">
        <v>3.2029939342187999E-6</v>
      </c>
      <c r="S37" s="6">
        <v>2.6037302061949999E-6</v>
      </c>
      <c r="T37" s="6">
        <v>1.1342243620836999E-6</v>
      </c>
      <c r="U37" s="6">
        <v>2.45096151896603E-5</v>
      </c>
      <c r="V37" s="6">
        <v>4.7648202473462431E-4</v>
      </c>
      <c r="W37" s="6">
        <v>1.0406275101212275E-3</v>
      </c>
      <c r="X37" s="6">
        <v>1.1719604324052E-6</v>
      </c>
      <c r="Y37" s="6">
        <v>1.8571066454012E-6</v>
      </c>
      <c r="Z37" s="6">
        <v>1.7485545723128E-6</v>
      </c>
      <c r="AA37" s="6">
        <v>1.7469222101134999E-6</v>
      </c>
      <c r="AB37" s="6">
        <v>6.5245438592855999E-6</v>
      </c>
      <c r="AC37" s="6">
        <v>1.088574118E-6</v>
      </c>
      <c r="AD37" s="6">
        <v>5.2340600000000001E-11</v>
      </c>
      <c r="AE37" s="60"/>
      <c r="AF37" s="26">
        <v>8.1618100479999995</v>
      </c>
      <c r="AG37" s="26" t="s">
        <v>431</v>
      </c>
      <c r="AH37" s="26">
        <v>2065.09463272431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8.8816213321008952</v>
      </c>
      <c r="F39" s="6">
        <v>1.3723184207837644</v>
      </c>
      <c r="G39" s="6">
        <v>6.9648993259981689</v>
      </c>
      <c r="H39" s="6">
        <v>0.14380389700000001</v>
      </c>
      <c r="I39" s="6">
        <v>1.7285556947804321</v>
      </c>
      <c r="J39" s="6">
        <v>2.1380192867804322</v>
      </c>
      <c r="K39" s="6">
        <v>2.5571993857804318</v>
      </c>
      <c r="L39" s="6">
        <v>0.17468644221570281</v>
      </c>
      <c r="M39" s="6">
        <v>6.4514854811767499</v>
      </c>
      <c r="N39" s="6">
        <v>0.65043314399999996</v>
      </c>
      <c r="O39" s="6">
        <v>6.3922101999999995E-2</v>
      </c>
      <c r="P39" s="6">
        <v>2.9166936860608249E-2</v>
      </c>
      <c r="Q39" s="6">
        <v>5.7391400000000002E-2</v>
      </c>
      <c r="R39" s="6">
        <v>0.90343885700000004</v>
      </c>
      <c r="S39" s="6">
        <v>0.157038703</v>
      </c>
      <c r="T39" s="6">
        <v>7.937040165</v>
      </c>
      <c r="U39" s="6">
        <v>1.0320826E-2</v>
      </c>
      <c r="V39" s="6">
        <v>2.420734709</v>
      </c>
      <c r="W39" s="6">
        <v>0.98112013714675061</v>
      </c>
      <c r="X39" s="6">
        <v>9.7937498678621504E-2</v>
      </c>
      <c r="Y39" s="6">
        <v>0.166888166172872</v>
      </c>
      <c r="Z39" s="6">
        <v>7.2550768299049467E-2</v>
      </c>
      <c r="AA39" s="6">
        <v>6.4177540216221296E-2</v>
      </c>
      <c r="AB39" s="6">
        <v>0.40155397336676429</v>
      </c>
      <c r="AC39" s="6">
        <v>2.90662397956503E-2</v>
      </c>
      <c r="AD39" s="6">
        <v>0.25437399999999999</v>
      </c>
      <c r="AE39" s="60"/>
      <c r="AF39" s="26">
        <v>47444.315475158939</v>
      </c>
      <c r="AG39" s="26">
        <v>1508.4382012053779</v>
      </c>
      <c r="AH39" s="26">
        <v>85386.963375250372</v>
      </c>
      <c r="AI39" s="26">
        <v>6346.4597309720511</v>
      </c>
      <c r="AJ39" s="26" t="s">
        <v>433</v>
      </c>
      <c r="AK39" s="26" t="s">
        <v>431</v>
      </c>
      <c r="AL39" s="49" t="s">
        <v>49</v>
      </c>
    </row>
    <row r="40" spans="1:38" s="2" customFormat="1" ht="26.25" customHeight="1" thickBot="1" x14ac:dyDescent="0.25">
      <c r="A40" s="70" t="s">
        <v>70</v>
      </c>
      <c r="B40" s="70" t="s">
        <v>105</v>
      </c>
      <c r="C40" s="71" t="s">
        <v>391</v>
      </c>
      <c r="D40" s="72"/>
      <c r="E40" s="6">
        <v>3.6923417E-2</v>
      </c>
      <c r="F40" s="6">
        <v>3.0351847109999999</v>
      </c>
      <c r="G40" s="6">
        <v>2.6707710999999999E-2</v>
      </c>
      <c r="H40" s="6">
        <v>4.0061999999999997E-5</v>
      </c>
      <c r="I40" s="6">
        <v>5.0237204000000001E-2</v>
      </c>
      <c r="J40" s="6">
        <v>5.0237204000000001E-2</v>
      </c>
      <c r="K40" s="6">
        <v>5.0237204000000001E-2</v>
      </c>
      <c r="L40" s="6">
        <v>2.5105219999999998E-3</v>
      </c>
      <c r="M40" s="6">
        <v>8.2899806910000002</v>
      </c>
      <c r="N40" s="6">
        <v>6.6769279000000001E-2</v>
      </c>
      <c r="O40" s="6">
        <v>1.3354E-4</v>
      </c>
      <c r="P40" s="6" t="s">
        <v>432</v>
      </c>
      <c r="Q40" s="6" t="s">
        <v>432</v>
      </c>
      <c r="R40" s="6">
        <v>6.6769400000000003E-4</v>
      </c>
      <c r="S40" s="6">
        <v>2.2701553999999999E-2</v>
      </c>
      <c r="T40" s="6">
        <v>9.3477199999999995E-4</v>
      </c>
      <c r="U40" s="6">
        <v>1.3354E-4</v>
      </c>
      <c r="V40" s="6">
        <v>1.3353857E-2</v>
      </c>
      <c r="W40" s="6" t="s">
        <v>432</v>
      </c>
      <c r="X40" s="6">
        <v>5.3415426349887995E-4</v>
      </c>
      <c r="Y40" s="6">
        <v>5.3415426349887995E-4</v>
      </c>
      <c r="Z40" s="6">
        <v>4.5937266660903679E-4</v>
      </c>
      <c r="AA40" s="6">
        <v>1.0549546704102879E-4</v>
      </c>
      <c r="AB40" s="6">
        <v>1.6331766606478256E-3</v>
      </c>
      <c r="AC40" s="6" t="s">
        <v>431</v>
      </c>
      <c r="AD40" s="6" t="s">
        <v>431</v>
      </c>
      <c r="AE40" s="60"/>
      <c r="AF40" s="26">
        <v>562.33090089844598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18.272406168</v>
      </c>
      <c r="F41" s="6">
        <v>33.276971301000003</v>
      </c>
      <c r="G41" s="6">
        <v>9.7114459980000003</v>
      </c>
      <c r="H41" s="6">
        <v>4.2893451110000003</v>
      </c>
      <c r="I41" s="6">
        <v>39.348466258000002</v>
      </c>
      <c r="J41" s="6">
        <v>40.428908720000003</v>
      </c>
      <c r="K41" s="6">
        <v>42.563392833999998</v>
      </c>
      <c r="L41" s="6">
        <v>4.4332084529999998</v>
      </c>
      <c r="M41" s="6">
        <v>272.28206190499998</v>
      </c>
      <c r="N41" s="6">
        <v>2.7637176110000001</v>
      </c>
      <c r="O41" s="6">
        <v>0.97643806300000002</v>
      </c>
      <c r="P41" s="6">
        <v>9.0772591E-2</v>
      </c>
      <c r="Q41" s="6">
        <v>5.5037658000000003E-2</v>
      </c>
      <c r="R41" s="6">
        <v>1.77799715</v>
      </c>
      <c r="S41" s="6">
        <v>0.56809183900000004</v>
      </c>
      <c r="T41" s="6">
        <v>0.224740037</v>
      </c>
      <c r="U41" s="6">
        <v>4.6837397000000003E-2</v>
      </c>
      <c r="V41" s="6">
        <v>39.17095355</v>
      </c>
      <c r="W41" s="6">
        <v>42.753042235852696</v>
      </c>
      <c r="X41" s="6">
        <v>8.1371758785215249</v>
      </c>
      <c r="Y41" s="6">
        <v>7.5864599652956652</v>
      </c>
      <c r="Z41" s="6">
        <v>2.8771279598789876</v>
      </c>
      <c r="AA41" s="6">
        <v>4.4915269910107831</v>
      </c>
      <c r="AB41" s="6">
        <v>23.092290794706962</v>
      </c>
      <c r="AC41" s="6">
        <v>0.37347200000000003</v>
      </c>
      <c r="AD41" s="6">
        <v>0.64801699999999995</v>
      </c>
      <c r="AE41" s="60"/>
      <c r="AF41" s="26">
        <v>111180.26250524561</v>
      </c>
      <c r="AG41" s="26">
        <v>3792.5</v>
      </c>
      <c r="AH41" s="26">
        <v>139567.72234656764</v>
      </c>
      <c r="AI41" s="26">
        <v>74226.635198247823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19.301975958</v>
      </c>
      <c r="F43" s="6">
        <v>1.42524195</v>
      </c>
      <c r="G43" s="6">
        <v>1.0094239780000001</v>
      </c>
      <c r="H43" s="6">
        <v>9.8489950000000007E-2</v>
      </c>
      <c r="I43" s="6">
        <v>0.86473924800000002</v>
      </c>
      <c r="J43" s="6">
        <v>0.87240510500000001</v>
      </c>
      <c r="K43" s="6">
        <v>0.88672568299999999</v>
      </c>
      <c r="L43" s="6">
        <v>0.52879651900000002</v>
      </c>
      <c r="M43" s="6">
        <v>4.1133652749999996</v>
      </c>
      <c r="N43" s="6">
        <v>7.7180932999999993E-2</v>
      </c>
      <c r="O43" s="6">
        <v>3.4874642999999997E-2</v>
      </c>
      <c r="P43" s="6">
        <v>4.9791940000000002E-3</v>
      </c>
      <c r="Q43" s="6">
        <v>3.4829230000000002E-3</v>
      </c>
      <c r="R43" s="6">
        <v>6.5211251999999997E-2</v>
      </c>
      <c r="S43" s="6">
        <v>2.1899287999999999E-2</v>
      </c>
      <c r="T43" s="6">
        <v>5.2368475999999997E-2</v>
      </c>
      <c r="U43" s="6">
        <v>6.2199730000000002E-3</v>
      </c>
      <c r="V43" s="6">
        <v>2.5040746450000002</v>
      </c>
      <c r="W43" s="6">
        <v>0.29450487148495647</v>
      </c>
      <c r="X43" s="6">
        <v>2.6898098581051015E-2</v>
      </c>
      <c r="Y43" s="6">
        <v>4.3368857395169019E-2</v>
      </c>
      <c r="Z43" s="6">
        <v>1.358857765273924E-2</v>
      </c>
      <c r="AA43" s="6">
        <v>1.0922713111530936E-2</v>
      </c>
      <c r="AB43" s="6">
        <v>9.4778246740490207E-2</v>
      </c>
      <c r="AC43" s="6">
        <v>1.7779E-2</v>
      </c>
      <c r="AD43" s="6">
        <v>3.9899999999999998E-2</v>
      </c>
      <c r="AE43" s="60"/>
      <c r="AF43" s="26">
        <v>21933.974415096756</v>
      </c>
      <c r="AG43" s="26" t="s">
        <v>433</v>
      </c>
      <c r="AH43" s="26">
        <v>10884.406644055291</v>
      </c>
      <c r="AI43" s="26">
        <v>2763.1870186905812</v>
      </c>
      <c r="AJ43" s="26" t="s">
        <v>433</v>
      </c>
      <c r="AK43" s="26" t="s">
        <v>431</v>
      </c>
      <c r="AL43" s="49" t="s">
        <v>49</v>
      </c>
    </row>
    <row r="44" spans="1:38" s="2" customFormat="1" ht="26.25" customHeight="1" thickBot="1" x14ac:dyDescent="0.25">
      <c r="A44" s="70" t="s">
        <v>70</v>
      </c>
      <c r="B44" s="70" t="s">
        <v>111</v>
      </c>
      <c r="C44" s="71" t="s">
        <v>112</v>
      </c>
      <c r="D44" s="72"/>
      <c r="E44" s="6">
        <v>46.249028709000001</v>
      </c>
      <c r="F44" s="6">
        <v>4.8668908609999999</v>
      </c>
      <c r="G44" s="6">
        <v>6.1796842999999997E-2</v>
      </c>
      <c r="H44" s="6">
        <v>2.0282224000000001E-2</v>
      </c>
      <c r="I44" s="6">
        <v>1.9737643650000001</v>
      </c>
      <c r="J44" s="6">
        <v>1.9737643650000001</v>
      </c>
      <c r="K44" s="6">
        <v>1.9737643650000001</v>
      </c>
      <c r="L44" s="6">
        <v>1.227071059</v>
      </c>
      <c r="M44" s="6">
        <v>23.589441565000001</v>
      </c>
      <c r="N44" s="6" t="s">
        <v>432</v>
      </c>
      <c r="O44" s="6">
        <v>2.5519376E-2</v>
      </c>
      <c r="P44" s="6" t="s">
        <v>432</v>
      </c>
      <c r="Q44" s="6" t="s">
        <v>432</v>
      </c>
      <c r="R44" s="6">
        <v>0.12759685500000001</v>
      </c>
      <c r="S44" s="6">
        <v>4.3382927379999998</v>
      </c>
      <c r="T44" s="6">
        <v>0.17863557699999999</v>
      </c>
      <c r="U44" s="6">
        <v>2.5519376E-2</v>
      </c>
      <c r="V44" s="6">
        <v>2.5519369049999998</v>
      </c>
      <c r="W44" s="6" t="s">
        <v>432</v>
      </c>
      <c r="X44" s="6">
        <v>7.661244103616982E-2</v>
      </c>
      <c r="Y44" s="6">
        <v>0.12754251139798803</v>
      </c>
      <c r="Z44" s="6">
        <v>8.7786629546687867E-2</v>
      </c>
      <c r="AA44" s="6">
        <v>2.0160301552873086E-2</v>
      </c>
      <c r="AB44" s="6">
        <v>0.31210188353371882</v>
      </c>
      <c r="AC44" s="6" t="s">
        <v>431</v>
      </c>
      <c r="AD44" s="6" t="s">
        <v>431</v>
      </c>
      <c r="AE44" s="60"/>
      <c r="AF44" s="26">
        <v>109983.10157043983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2.674298104</v>
      </c>
      <c r="F45" s="6">
        <v>0.95269604799999996</v>
      </c>
      <c r="G45" s="6">
        <v>0.974440105</v>
      </c>
      <c r="H45" s="6">
        <v>3.4105369999999999E-3</v>
      </c>
      <c r="I45" s="6">
        <v>0.43819805499999998</v>
      </c>
      <c r="J45" s="6">
        <v>0.51477245400000005</v>
      </c>
      <c r="K45" s="6">
        <v>0.51477245400000005</v>
      </c>
      <c r="L45" s="6">
        <v>2.3194224999999999E-2</v>
      </c>
      <c r="M45" s="6">
        <v>2.1615762310000002</v>
      </c>
      <c r="N45" s="6">
        <v>6.3338606000000006E-2</v>
      </c>
      <c r="O45" s="6">
        <v>4.8721980000000003E-3</v>
      </c>
      <c r="P45" s="6">
        <v>1.4616604E-2</v>
      </c>
      <c r="Q45" s="6">
        <v>1.9488795999999999E-2</v>
      </c>
      <c r="R45" s="6">
        <v>2.4361000000000001E-2</v>
      </c>
      <c r="S45" s="6">
        <v>0.42875364500000002</v>
      </c>
      <c r="T45" s="6">
        <v>0.48722005699999998</v>
      </c>
      <c r="U45" s="6">
        <v>4.8722007999999997E-2</v>
      </c>
      <c r="V45" s="6">
        <v>0.58466406100000001</v>
      </c>
      <c r="W45" s="6">
        <v>6.3338606838236333E-2</v>
      </c>
      <c r="X45" s="6">
        <v>9.7444010520363598E-4</v>
      </c>
      <c r="Y45" s="6">
        <v>4.8722005260181797E-3</v>
      </c>
      <c r="Z45" s="6">
        <v>4.8722005260181797E-3</v>
      </c>
      <c r="AA45" s="6">
        <v>4.8722005260181799E-4</v>
      </c>
      <c r="AB45" s="6">
        <v>1.1206061209841814E-2</v>
      </c>
      <c r="AC45" s="6">
        <v>3.8979E-2</v>
      </c>
      <c r="AD45" s="6">
        <v>1.8515E-2</v>
      </c>
      <c r="AE45" s="60"/>
      <c r="AF45" s="26">
        <v>20999.184267138357</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2.1150582550000001</v>
      </c>
      <c r="F47" s="6">
        <v>5.2606956000000003E-2</v>
      </c>
      <c r="G47" s="6">
        <v>0.113404822</v>
      </c>
      <c r="H47" s="6">
        <v>9.3362899999999995E-4</v>
      </c>
      <c r="I47" s="6">
        <v>2.7757668999999999E-2</v>
      </c>
      <c r="J47" s="6">
        <v>3.2921660999999998E-2</v>
      </c>
      <c r="K47" s="6">
        <v>3.6767544999999999E-2</v>
      </c>
      <c r="L47" s="6">
        <v>8.8839160000000004E-3</v>
      </c>
      <c r="M47" s="6">
        <v>0.65066655699999998</v>
      </c>
      <c r="N47" s="6">
        <v>9.5082081999999998E-2</v>
      </c>
      <c r="O47" s="6">
        <v>3.3000999999999999E-4</v>
      </c>
      <c r="P47" s="6">
        <v>7.1093700000000003E-4</v>
      </c>
      <c r="Q47" s="6">
        <v>6.3030599999999997E-4</v>
      </c>
      <c r="R47" s="6">
        <v>4.2848110000000003E-3</v>
      </c>
      <c r="S47" s="6">
        <v>7.8222704000000004E-2</v>
      </c>
      <c r="T47" s="6">
        <v>1.5538975E-2</v>
      </c>
      <c r="U47" s="6">
        <v>1.6258360000000001E-3</v>
      </c>
      <c r="V47" s="6">
        <v>5.1955174999999999E-2</v>
      </c>
      <c r="W47" s="6">
        <v>1.0981003182143999E-2</v>
      </c>
      <c r="X47" s="6">
        <v>4.0868899583322945E-4</v>
      </c>
      <c r="Y47" s="6">
        <v>6.5947701626665393E-4</v>
      </c>
      <c r="Z47" s="6">
        <v>5.8610182053526842E-4</v>
      </c>
      <c r="AA47" s="6">
        <v>7.2079211026777282E-3</v>
      </c>
      <c r="AB47" s="6">
        <v>8.8621889349128798E-3</v>
      </c>
      <c r="AC47" s="6">
        <v>1.1299999999999999E-3</v>
      </c>
      <c r="AD47" s="6">
        <v>2.3749999999999999E-3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4.8236579999999998E-3</v>
      </c>
      <c r="J48" s="6">
        <v>3.1353776999999999E-2</v>
      </c>
      <c r="K48" s="6">
        <v>6.5923326000000004E-2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0.80394299999999996</v>
      </c>
      <c r="AL48" s="49" t="s">
        <v>122</v>
      </c>
    </row>
    <row r="49" spans="1:38" s="2" customFormat="1" ht="26.25" customHeight="1" thickBot="1" x14ac:dyDescent="0.25">
      <c r="A49" s="70" t="s">
        <v>119</v>
      </c>
      <c r="B49" s="70" t="s">
        <v>123</v>
      </c>
      <c r="C49" s="71" t="s">
        <v>124</v>
      </c>
      <c r="D49" s="72"/>
      <c r="E49" s="6">
        <v>1.4116818E-3</v>
      </c>
      <c r="F49" s="6">
        <v>1.20777214E-2</v>
      </c>
      <c r="G49" s="6">
        <v>1.2548285999999999E-3</v>
      </c>
      <c r="H49" s="6">
        <v>5.8035804000000002E-3</v>
      </c>
      <c r="I49" s="6">
        <v>9.8660865799999997E-2</v>
      </c>
      <c r="J49" s="6">
        <v>0.234496015</v>
      </c>
      <c r="K49" s="6">
        <v>0.54459542839999997</v>
      </c>
      <c r="L49" s="6" t="s">
        <v>432</v>
      </c>
      <c r="M49" s="6">
        <v>0.72168305519999998</v>
      </c>
      <c r="N49" s="6" t="s">
        <v>432</v>
      </c>
      <c r="O49" s="6" t="s">
        <v>432</v>
      </c>
      <c r="P49" s="6" t="s">
        <v>432</v>
      </c>
      <c r="Q49" s="6" t="s">
        <v>432</v>
      </c>
      <c r="R49" s="6" t="s">
        <v>432</v>
      </c>
      <c r="S49" s="6" t="s">
        <v>432</v>
      </c>
      <c r="T49" s="6" t="s">
        <v>432</v>
      </c>
      <c r="U49" s="6" t="s">
        <v>432</v>
      </c>
      <c r="V49" s="6" t="s">
        <v>432</v>
      </c>
      <c r="W49" s="6" t="s">
        <v>431</v>
      </c>
      <c r="X49" s="6">
        <v>0.71211498987999999</v>
      </c>
      <c r="Y49" s="6" t="s">
        <v>432</v>
      </c>
      <c r="Z49" s="6" t="s">
        <v>432</v>
      </c>
      <c r="AA49" s="6" t="s">
        <v>432</v>
      </c>
      <c r="AB49" s="6">
        <v>0.71211498987999999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17.501625379002814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0.15956398641799999</v>
      </c>
      <c r="AL51" s="49" t="s">
        <v>130</v>
      </c>
    </row>
    <row r="52" spans="1:38" s="2" customFormat="1" ht="26.25" customHeight="1" thickBot="1" x14ac:dyDescent="0.25">
      <c r="A52" s="70" t="s">
        <v>119</v>
      </c>
      <c r="B52" s="74" t="s">
        <v>131</v>
      </c>
      <c r="C52" s="76" t="s">
        <v>392</v>
      </c>
      <c r="D52" s="73"/>
      <c r="E52" s="6">
        <v>1.4436908743162229</v>
      </c>
      <c r="F52" s="6">
        <v>0.55875160553796999</v>
      </c>
      <c r="G52" s="6">
        <v>23.060353395912941</v>
      </c>
      <c r="H52" s="6">
        <v>8.0934800466E-3</v>
      </c>
      <c r="I52" s="6">
        <v>0.1937015107</v>
      </c>
      <c r="J52" s="6">
        <v>0.44402710630999997</v>
      </c>
      <c r="K52" s="6">
        <v>0.56505839631867549</v>
      </c>
      <c r="L52" s="6">
        <v>3.0027366000000001E-4</v>
      </c>
      <c r="M52" s="6">
        <v>0.53051565762561703</v>
      </c>
      <c r="N52" s="6">
        <v>1.5998739626999999E-3</v>
      </c>
      <c r="O52" s="6">
        <v>3.2938581584999999E-4</v>
      </c>
      <c r="P52" s="6">
        <v>3.764409324E-4</v>
      </c>
      <c r="Q52" s="6">
        <v>9.4110233100000001E-5</v>
      </c>
      <c r="R52" s="6">
        <v>1.6469290792499999E-3</v>
      </c>
      <c r="S52" s="6">
        <v>7.0582674825000005E-4</v>
      </c>
      <c r="T52" s="6">
        <v>3.1056376922999999E-3</v>
      </c>
      <c r="U52" s="6">
        <v>9.4110233100000001E-5</v>
      </c>
      <c r="V52" s="6">
        <v>6.1171651515000002E-4</v>
      </c>
      <c r="W52" s="6">
        <v>1.7581133810662617E-4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67.959468290000004</v>
      </c>
      <c r="AL52" s="49" t="s">
        <v>132</v>
      </c>
    </row>
    <row r="53" spans="1:38" s="2" customFormat="1" ht="26.25" customHeight="1" thickBot="1" x14ac:dyDescent="0.25">
      <c r="A53" s="70" t="s">
        <v>119</v>
      </c>
      <c r="B53" s="74" t="s">
        <v>133</v>
      </c>
      <c r="C53" s="76" t="s">
        <v>134</v>
      </c>
      <c r="D53" s="73"/>
      <c r="E53" s="6" t="s">
        <v>431</v>
      </c>
      <c r="F53" s="6">
        <v>5.6903601461821864</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1.4512043901115368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8.5214705082339408E-3</v>
      </c>
      <c r="AL54" s="49" t="s">
        <v>419</v>
      </c>
    </row>
    <row r="55" spans="1:38" s="2" customFormat="1" ht="26.25" customHeight="1" thickBot="1" x14ac:dyDescent="0.25">
      <c r="A55" s="70" t="s">
        <v>119</v>
      </c>
      <c r="B55" s="74" t="s">
        <v>138</v>
      </c>
      <c r="C55" s="76" t="s">
        <v>139</v>
      </c>
      <c r="D55" s="73"/>
      <c r="E55" s="6">
        <v>3.3345961066201273</v>
      </c>
      <c r="F55" s="6">
        <v>0.48562037613096809</v>
      </c>
      <c r="G55" s="6">
        <v>5.4820807900424509</v>
      </c>
      <c r="H55" s="6" t="s">
        <v>432</v>
      </c>
      <c r="I55" s="6">
        <v>1.8854678425286923E-2</v>
      </c>
      <c r="J55" s="6">
        <v>1.8854678425286923E-2</v>
      </c>
      <c r="K55" s="6">
        <v>1.8854678425286923E-2</v>
      </c>
      <c r="L55" s="6">
        <v>4.7136696063217312E-4</v>
      </c>
      <c r="M55" s="6">
        <v>0.86853204733055633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3559.348610415947</v>
      </c>
      <c r="AG55" s="26" t="s">
        <v>431</v>
      </c>
      <c r="AH55" s="26">
        <v>123.03756372141066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18009.401999999998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5.8068392993184725E-2</v>
      </c>
      <c r="J58" s="6">
        <v>0.38712261995289821</v>
      </c>
      <c r="K58" s="6">
        <v>0.77424523990589633</v>
      </c>
      <c r="L58" s="6">
        <v>2.6711416915904977E-4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1832.567827239491</v>
      </c>
      <c r="AL58" s="49" t="s">
        <v>148</v>
      </c>
    </row>
    <row r="59" spans="1:38" s="2" customFormat="1" ht="26.25" customHeight="1" thickBot="1" x14ac:dyDescent="0.25">
      <c r="A59" s="70" t="s">
        <v>53</v>
      </c>
      <c r="B59" s="78" t="s">
        <v>149</v>
      </c>
      <c r="C59" s="71" t="s">
        <v>402</v>
      </c>
      <c r="D59" s="72"/>
      <c r="E59" s="6" t="s">
        <v>432</v>
      </c>
      <c r="F59" s="6">
        <v>5.2337226270000002E-2</v>
      </c>
      <c r="G59" s="6" t="s">
        <v>432</v>
      </c>
      <c r="H59" s="6">
        <v>7.4626185380000001E-2</v>
      </c>
      <c r="I59" s="6">
        <v>0.70632350867799998</v>
      </c>
      <c r="J59" s="6">
        <v>0.80539722362800004</v>
      </c>
      <c r="K59" s="6">
        <v>0.91548227426200002</v>
      </c>
      <c r="L59" s="6">
        <v>1.209616794786E-3</v>
      </c>
      <c r="M59" s="6" t="s">
        <v>432</v>
      </c>
      <c r="N59" s="6">
        <v>7.7527012870528003</v>
      </c>
      <c r="O59" s="6">
        <v>0.37211257406522003</v>
      </c>
      <c r="P59" s="6">
        <v>2.9856449999999999E-3</v>
      </c>
      <c r="Q59" s="6">
        <v>0.82081746023199997</v>
      </c>
      <c r="R59" s="6">
        <v>1.0249609532405399</v>
      </c>
      <c r="S59" s="6">
        <v>1.7371372239220001E-2</v>
      </c>
      <c r="T59" s="6">
        <v>1.3528488316151199</v>
      </c>
      <c r="U59" s="6">
        <v>3.95310243409092</v>
      </c>
      <c r="V59" s="6">
        <v>0.42577975000000001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4538.4492149999996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0.78533831899999995</v>
      </c>
      <c r="J60" s="6">
        <v>7.8533831779999996</v>
      </c>
      <c r="K60" s="6">
        <v>16.020901682000002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157067.6635647855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0.357465107</v>
      </c>
      <c r="J61" s="6">
        <v>3.5736772999999999</v>
      </c>
      <c r="K61" s="6">
        <v>11.912956233999999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19328753.563465968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2.2552993E-2</v>
      </c>
      <c r="J62" s="6">
        <v>0.22552989300000001</v>
      </c>
      <c r="K62" s="6">
        <v>0.45105978699999999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37588.315543958583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0.225524</v>
      </c>
      <c r="F65" s="6" t="s">
        <v>431</v>
      </c>
      <c r="G65" s="6" t="s">
        <v>431</v>
      </c>
      <c r="H65" s="6">
        <v>5.9319000000000004E-3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688.09100000000001</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1.231266E-3</v>
      </c>
      <c r="J67" s="6">
        <v>1.6416880000000001E-3</v>
      </c>
      <c r="K67" s="6">
        <v>2.0521089999999999E-3</v>
      </c>
      <c r="L67" s="6">
        <v>2.2163000000000001E-5</v>
      </c>
      <c r="M67" s="6">
        <v>7.4541950000000003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7.4487599999999996E-3</v>
      </c>
      <c r="F68" s="6" t="s">
        <v>432</v>
      </c>
      <c r="G68" s="6">
        <v>0.27381090000000002</v>
      </c>
      <c r="H68" s="6" t="s">
        <v>432</v>
      </c>
      <c r="I68" s="6">
        <v>1.24146E-2</v>
      </c>
      <c r="J68" s="6">
        <v>1.6552799999999999E-2</v>
      </c>
      <c r="K68" s="6">
        <v>2.0691000000000001E-2</v>
      </c>
      <c r="L68" s="6">
        <v>2.23463E-4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0.85072295885399996</v>
      </c>
      <c r="I69" s="6">
        <v>8.6950799999999996E-4</v>
      </c>
      <c r="J69" s="6">
        <v>1.1593440000000001E-3</v>
      </c>
      <c r="K69" s="6">
        <v>1.44918E-3</v>
      </c>
      <c r="L69" s="6">
        <v>1.5655403367E-5</v>
      </c>
      <c r="M69" s="6">
        <v>9.9039318299999994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0.191633</v>
      </c>
      <c r="F70" s="6">
        <v>10.427320275</v>
      </c>
      <c r="G70" s="6">
        <v>3.1111173105000001</v>
      </c>
      <c r="H70" s="6">
        <v>0.32395482323165947</v>
      </c>
      <c r="I70" s="6">
        <v>1.4408010805283384</v>
      </c>
      <c r="J70" s="6">
        <v>1.9644913130377846</v>
      </c>
      <c r="K70" s="6">
        <v>2.521076823546764</v>
      </c>
      <c r="L70" s="6">
        <v>2.6756389764416768E-2</v>
      </c>
      <c r="M70" s="6">
        <v>0.2375814</v>
      </c>
      <c r="N70" s="6" t="s">
        <v>432</v>
      </c>
      <c r="O70" s="6" t="s">
        <v>432</v>
      </c>
      <c r="P70" s="6">
        <v>0.215729005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1.2196367106406321</v>
      </c>
      <c r="F72" s="6">
        <v>0.7570523690226163</v>
      </c>
      <c r="G72" s="6">
        <v>1.2232431968680439</v>
      </c>
      <c r="H72" s="6" t="s">
        <v>432</v>
      </c>
      <c r="I72" s="6">
        <v>1.1373661755731994</v>
      </c>
      <c r="J72" s="6">
        <v>1.3969029277479379</v>
      </c>
      <c r="K72" s="6">
        <v>2.6507358968633907</v>
      </c>
      <c r="L72" s="6">
        <v>3.1690677751861851E-2</v>
      </c>
      <c r="M72" s="6">
        <v>86.95236087729117</v>
      </c>
      <c r="N72" s="6">
        <v>37.306656452402152</v>
      </c>
      <c r="O72" s="6">
        <v>1.3589609991038121</v>
      </c>
      <c r="P72" s="6">
        <v>0.81081219453624753</v>
      </c>
      <c r="Q72" s="6">
        <v>8.956540876291981E-2</v>
      </c>
      <c r="R72" s="6">
        <v>2.0693471161349004</v>
      </c>
      <c r="S72" s="6">
        <v>2.0031651407618019</v>
      </c>
      <c r="T72" s="6">
        <v>4.2648332997239411</v>
      </c>
      <c r="U72" s="6">
        <v>0.117795955573</v>
      </c>
      <c r="V72" s="6">
        <v>23.595665742581648</v>
      </c>
      <c r="W72" s="6">
        <v>58.615191199970297</v>
      </c>
      <c r="X72" s="6" t="s">
        <v>434</v>
      </c>
      <c r="Y72" s="6" t="s">
        <v>434</v>
      </c>
      <c r="Z72" s="6" t="s">
        <v>434</v>
      </c>
      <c r="AA72" s="6" t="s">
        <v>434</v>
      </c>
      <c r="AB72" s="6">
        <v>8.4391049199041319</v>
      </c>
      <c r="AC72" s="6">
        <v>0.15732194999999999</v>
      </c>
      <c r="AD72" s="6">
        <v>23.329711874975249</v>
      </c>
      <c r="AE72" s="60"/>
      <c r="AF72" s="26" t="s">
        <v>431</v>
      </c>
      <c r="AG72" s="26" t="s">
        <v>431</v>
      </c>
      <c r="AH72" s="26" t="s">
        <v>431</v>
      </c>
      <c r="AI72" s="26" t="s">
        <v>431</v>
      </c>
      <c r="AJ72" s="26" t="s">
        <v>431</v>
      </c>
      <c r="AK72" s="26">
        <v>13447.983600990099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0.20033052600000001</v>
      </c>
      <c r="J73" s="6">
        <v>0.28380157849999998</v>
      </c>
      <c r="K73" s="6">
        <v>0.33388421000000001</v>
      </c>
      <c r="L73" s="6">
        <v>2.00330526E-2</v>
      </c>
      <c r="M73" s="6" t="s">
        <v>431</v>
      </c>
      <c r="N73" s="6">
        <v>0.17810333183999999</v>
      </c>
      <c r="O73" s="6">
        <v>5.4096806400000001E-3</v>
      </c>
      <c r="P73" s="6" t="s">
        <v>432</v>
      </c>
      <c r="Q73" s="6">
        <v>1.262258816E-2</v>
      </c>
      <c r="R73" s="6">
        <v>3.467744E-3</v>
      </c>
      <c r="S73" s="6">
        <v>6.7967782399999998E-3</v>
      </c>
      <c r="T73" s="6">
        <v>1.6645171200000001E-3</v>
      </c>
      <c r="U73" s="6" t="s">
        <v>432</v>
      </c>
      <c r="V73" s="6">
        <v>0.86138760960000005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0.36230947000000002</v>
      </c>
      <c r="F74" s="6" t="s">
        <v>431</v>
      </c>
      <c r="G74" s="6">
        <v>4.5018010000000004</v>
      </c>
      <c r="H74" s="6" t="s">
        <v>432</v>
      </c>
      <c r="I74" s="6">
        <v>0.36469670669999998</v>
      </c>
      <c r="J74" s="6">
        <v>0.86462159999999999</v>
      </c>
      <c r="K74" s="6">
        <v>1.112364001</v>
      </c>
      <c r="L74" s="6">
        <v>8.3880203E-3</v>
      </c>
      <c r="M74" s="6">
        <v>43.477136399999999</v>
      </c>
      <c r="N74" s="6" t="s">
        <v>432</v>
      </c>
      <c r="O74" s="6" t="s">
        <v>432</v>
      </c>
      <c r="P74" s="6" t="s">
        <v>432</v>
      </c>
      <c r="Q74" s="6" t="s">
        <v>432</v>
      </c>
      <c r="R74" s="6" t="s">
        <v>432</v>
      </c>
      <c r="S74" s="6" t="s">
        <v>432</v>
      </c>
      <c r="T74" s="6" t="s">
        <v>431</v>
      </c>
      <c r="U74" s="6" t="s">
        <v>432</v>
      </c>
      <c r="V74" s="6" t="s">
        <v>431</v>
      </c>
      <c r="W74" s="6">
        <v>10.548859999999999</v>
      </c>
      <c r="X74" s="6">
        <v>1.1537606600000001</v>
      </c>
      <c r="Y74" s="6">
        <v>1.1419632099999999</v>
      </c>
      <c r="Z74" s="6">
        <v>1.1419632099999999</v>
      </c>
      <c r="AA74" s="6">
        <v>0.14135600700000001</v>
      </c>
      <c r="AB74" s="6">
        <v>3.5790430870000001</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0.84387500000000004</v>
      </c>
      <c r="H76" s="6" t="s">
        <v>432</v>
      </c>
      <c r="I76" s="6">
        <v>1.3502E-3</v>
      </c>
      <c r="J76" s="6">
        <v>2.7003999999999999E-3</v>
      </c>
      <c r="K76" s="6">
        <v>3.3755E-3</v>
      </c>
      <c r="L76" s="6" t="s">
        <v>432</v>
      </c>
      <c r="M76" s="6" t="s">
        <v>432</v>
      </c>
      <c r="N76" s="6">
        <v>0.1856525</v>
      </c>
      <c r="O76" s="6">
        <v>8.4387500000000001E-3</v>
      </c>
      <c r="P76" s="6" t="s">
        <v>432</v>
      </c>
      <c r="Q76" s="6">
        <v>5.0632499999999997E-2</v>
      </c>
      <c r="R76" s="6" t="s">
        <v>432</v>
      </c>
      <c r="S76" s="6" t="s">
        <v>432</v>
      </c>
      <c r="T76" s="6" t="s">
        <v>432</v>
      </c>
      <c r="U76" s="6" t="s">
        <v>432</v>
      </c>
      <c r="V76" s="6">
        <v>8.4387500000000001E-3</v>
      </c>
      <c r="W76" s="6">
        <v>0.54008</v>
      </c>
      <c r="X76" s="6" t="s">
        <v>432</v>
      </c>
      <c r="Y76" s="6" t="s">
        <v>432</v>
      </c>
      <c r="Z76" s="6" t="s">
        <v>432</v>
      </c>
      <c r="AA76" s="6" t="s">
        <v>432</v>
      </c>
      <c r="AB76" s="6" t="s">
        <v>432</v>
      </c>
      <c r="AC76" s="6" t="s">
        <v>432</v>
      </c>
      <c r="AD76" s="6">
        <v>4.3881500000000001E-4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0.758081212</v>
      </c>
      <c r="H77" s="6" t="s">
        <v>432</v>
      </c>
      <c r="I77" s="6">
        <v>8.2752419120000007E-3</v>
      </c>
      <c r="J77" s="6">
        <v>9.0396867480000004E-3</v>
      </c>
      <c r="K77" s="6">
        <v>1.0299147583999999E-2</v>
      </c>
      <c r="L77" s="6" t="s">
        <v>432</v>
      </c>
      <c r="M77" s="6" t="s">
        <v>432</v>
      </c>
      <c r="N77" s="6">
        <v>0.16947185140000001</v>
      </c>
      <c r="O77" s="6">
        <v>4.0456850760000003E-2</v>
      </c>
      <c r="P77" s="6">
        <v>0.29714431441799999</v>
      </c>
      <c r="Q77" s="6">
        <v>2.6942883599999998E-3</v>
      </c>
      <c r="R77" s="6" t="s">
        <v>432</v>
      </c>
      <c r="S77" s="6" t="s">
        <v>432</v>
      </c>
      <c r="T77" s="6" t="s">
        <v>432</v>
      </c>
      <c r="U77" s="6" t="s">
        <v>432</v>
      </c>
      <c r="V77" s="6">
        <v>3.2833665079999999</v>
      </c>
      <c r="W77" s="6">
        <v>2.9241280600000001</v>
      </c>
      <c r="X77" s="6" t="s">
        <v>432</v>
      </c>
      <c r="Y77" s="6" t="s">
        <v>432</v>
      </c>
      <c r="Z77" s="6" t="s">
        <v>432</v>
      </c>
      <c r="AA77" s="6" t="s">
        <v>432</v>
      </c>
      <c r="AB77" s="6" t="s">
        <v>432</v>
      </c>
      <c r="AC77" s="6" t="s">
        <v>432</v>
      </c>
      <c r="AD77" s="6">
        <v>7.6888660320000002E-4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1.3441014464197805</v>
      </c>
      <c r="H78" s="6" t="s">
        <v>432</v>
      </c>
      <c r="I78" s="6">
        <v>1.1280769231E-2</v>
      </c>
      <c r="J78" s="6">
        <v>1.4695E-2</v>
      </c>
      <c r="K78" s="6">
        <v>3.5441E-2</v>
      </c>
      <c r="L78" s="6">
        <v>1.1280769000000001E-5</v>
      </c>
      <c r="M78" s="6" t="s">
        <v>432</v>
      </c>
      <c r="N78" s="6">
        <v>0.83341899445040102</v>
      </c>
      <c r="O78" s="6">
        <v>6.7299999999999999E-2</v>
      </c>
      <c r="P78" s="6">
        <v>3.0317121556656442E-3</v>
      </c>
      <c r="Q78" s="6">
        <v>0.35034907948670518</v>
      </c>
      <c r="R78" s="6">
        <v>6.2340809999999998</v>
      </c>
      <c r="S78" s="6">
        <v>4.7608819329405261</v>
      </c>
      <c r="T78" s="6">
        <v>2.8582337706332957E-2</v>
      </c>
      <c r="U78" s="6" t="s">
        <v>432</v>
      </c>
      <c r="V78" s="6">
        <v>0.84603328419330825</v>
      </c>
      <c r="W78" s="6">
        <v>0.50296861000000004</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0.86558862000000003</v>
      </c>
      <c r="H80" s="6" t="s">
        <v>432</v>
      </c>
      <c r="I80" s="6" t="s">
        <v>432</v>
      </c>
      <c r="J80" s="6" t="s">
        <v>432</v>
      </c>
      <c r="K80" s="6">
        <v>0.53266992000000002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106.49371272499999</v>
      </c>
      <c r="G82" s="6" t="s">
        <v>431</v>
      </c>
      <c r="H82" s="6" t="s">
        <v>431</v>
      </c>
      <c r="I82" s="6" t="s">
        <v>432</v>
      </c>
      <c r="J82" s="6" t="s">
        <v>431</v>
      </c>
      <c r="K82" s="6" t="s">
        <v>431</v>
      </c>
      <c r="L82" s="6" t="s">
        <v>431</v>
      </c>
      <c r="M82" s="6" t="s">
        <v>431</v>
      </c>
      <c r="N82" s="6" t="s">
        <v>431</v>
      </c>
      <c r="O82" s="6" t="s">
        <v>431</v>
      </c>
      <c r="P82" s="6">
        <v>0.14360799199999999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0.73325011500000004</v>
      </c>
      <c r="G83" s="6" t="s">
        <v>432</v>
      </c>
      <c r="H83" s="6" t="s">
        <v>431</v>
      </c>
      <c r="I83" s="6">
        <v>2.5957562999999999E-2</v>
      </c>
      <c r="J83" s="6">
        <v>0.37872515000000001</v>
      </c>
      <c r="K83" s="6">
        <v>0.67659887600000002</v>
      </c>
      <c r="L83" s="6">
        <v>1.479583E-3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2.6387964E-2</v>
      </c>
      <c r="G84" s="6" t="s">
        <v>431</v>
      </c>
      <c r="H84" s="6" t="s">
        <v>431</v>
      </c>
      <c r="I84" s="6">
        <v>1.6238749E-2</v>
      </c>
      <c r="J84" s="6">
        <v>8.1193737000000002E-2</v>
      </c>
      <c r="K84" s="6">
        <v>0.32477494600000001</v>
      </c>
      <c r="L84" s="6">
        <v>2.1090000000000001E-6</v>
      </c>
      <c r="M84" s="6">
        <v>1.928354E-3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202984.34321096301</v>
      </c>
      <c r="AL84" s="49" t="s">
        <v>412</v>
      </c>
    </row>
    <row r="85" spans="1:38" s="2" customFormat="1" ht="26.25" customHeight="1" thickBot="1" x14ac:dyDescent="0.25">
      <c r="A85" s="70" t="s">
        <v>208</v>
      </c>
      <c r="B85" s="76" t="s">
        <v>215</v>
      </c>
      <c r="C85" s="82" t="s">
        <v>403</v>
      </c>
      <c r="D85" s="72"/>
      <c r="E85" s="6" t="s">
        <v>431</v>
      </c>
      <c r="F85" s="6">
        <v>66.526086253629003</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443.60653121371303</v>
      </c>
      <c r="AL85" s="49" t="s">
        <v>216</v>
      </c>
    </row>
    <row r="86" spans="1:38" s="2" customFormat="1" ht="26.25" customHeight="1" thickBot="1" x14ac:dyDescent="0.25">
      <c r="A86" s="70" t="s">
        <v>208</v>
      </c>
      <c r="B86" s="76" t="s">
        <v>217</v>
      </c>
      <c r="C86" s="80" t="s">
        <v>218</v>
      </c>
      <c r="D86" s="72"/>
      <c r="E86" s="6" t="s">
        <v>431</v>
      </c>
      <c r="F86" s="6">
        <v>9.9370069717000007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0.18821284299999999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0.27304845561500002</v>
      </c>
      <c r="AL87" s="49" t="s">
        <v>219</v>
      </c>
    </row>
    <row r="88" spans="1:38" s="2" customFormat="1" ht="26.25" customHeight="1" thickBot="1" x14ac:dyDescent="0.25">
      <c r="A88" s="70" t="s">
        <v>208</v>
      </c>
      <c r="B88" s="76" t="s">
        <v>222</v>
      </c>
      <c r="C88" s="80" t="s">
        <v>223</v>
      </c>
      <c r="D88" s="72"/>
      <c r="E88" s="6" t="s">
        <v>432</v>
      </c>
      <c r="F88" s="6">
        <v>49.268862519999999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13.897634346</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15.764615801176999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9.7758940363186085E-4</v>
      </c>
      <c r="Y90" s="6">
        <v>4.9344988945227266E-4</v>
      </c>
      <c r="Z90" s="6">
        <v>4.9344988945227266E-4</v>
      </c>
      <c r="AA90" s="6">
        <v>4.9344988945227266E-4</v>
      </c>
      <c r="AB90" s="6">
        <v>2.457939071988679E-3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0.11144326</v>
      </c>
      <c r="F91" s="6">
        <v>0.296802434</v>
      </c>
      <c r="G91" s="6">
        <v>1.2337686E-2</v>
      </c>
      <c r="H91" s="6">
        <v>0.25448969100000002</v>
      </c>
      <c r="I91" s="6">
        <v>1.8679079080000001</v>
      </c>
      <c r="J91" s="6">
        <v>2.063921863</v>
      </c>
      <c r="K91" s="6">
        <v>2.104407444</v>
      </c>
      <c r="L91" s="6">
        <v>0.74507222900000003</v>
      </c>
      <c r="M91" s="6">
        <v>3.4080973079999999</v>
      </c>
      <c r="N91" s="6">
        <v>3.2028970000000001E-3</v>
      </c>
      <c r="O91" s="6">
        <v>0.33114926300000003</v>
      </c>
      <c r="P91" s="6">
        <v>2.35E-7</v>
      </c>
      <c r="Q91" s="6">
        <v>5.4310000000000002E-6</v>
      </c>
      <c r="R91" s="6">
        <v>6.3726999999999995E-5</v>
      </c>
      <c r="S91" s="6">
        <v>0.332957102</v>
      </c>
      <c r="T91" s="6">
        <v>0.165694169</v>
      </c>
      <c r="U91" s="6" t="s">
        <v>432</v>
      </c>
      <c r="V91" s="6">
        <v>0.166633795</v>
      </c>
      <c r="W91" s="6">
        <v>6.1322817143466997E-3</v>
      </c>
      <c r="X91" s="6">
        <v>6.8068327029248369E-3</v>
      </c>
      <c r="Y91" s="6">
        <v>2.7595267714560149E-3</v>
      </c>
      <c r="Z91" s="6">
        <v>2.7595267714560149E-3</v>
      </c>
      <c r="AA91" s="6">
        <v>2.7595267714560149E-3</v>
      </c>
      <c r="AB91" s="6">
        <v>1.5085413017292881E-2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1.613929516</v>
      </c>
      <c r="F92" s="6">
        <v>3.2208808196000001</v>
      </c>
      <c r="G92" s="6">
        <v>3.227859032</v>
      </c>
      <c r="H92" s="6" t="s">
        <v>432</v>
      </c>
      <c r="I92" s="6">
        <v>0.83072557079999998</v>
      </c>
      <c r="J92" s="6">
        <v>1.1076340944</v>
      </c>
      <c r="K92" s="6">
        <v>1.384542618</v>
      </c>
      <c r="L92" s="6">
        <v>2.1598864840800001E-2</v>
      </c>
      <c r="M92" s="6">
        <v>8.8177964600000003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1608.5826179999999</v>
      </c>
      <c r="AL92" s="49" t="s">
        <v>231</v>
      </c>
    </row>
    <row r="93" spans="1:38" s="2" customFormat="1" ht="26.25" customHeight="1" thickBot="1" x14ac:dyDescent="0.25">
      <c r="A93" s="70" t="s">
        <v>53</v>
      </c>
      <c r="B93" s="74" t="s">
        <v>232</v>
      </c>
      <c r="C93" s="71" t="s">
        <v>405</v>
      </c>
      <c r="D93" s="77"/>
      <c r="E93" s="6" t="s">
        <v>431</v>
      </c>
      <c r="F93" s="6">
        <v>21.340974047</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10053.155068759257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0.330190598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2555.7188512173129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544.96640500000001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7.9321910999999995E-2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0.91500185199999995</v>
      </c>
      <c r="F99" s="6">
        <v>21.350075804999999</v>
      </c>
      <c r="G99" s="6" t="s">
        <v>431</v>
      </c>
      <c r="H99" s="6">
        <v>31.403086268999999</v>
      </c>
      <c r="I99" s="6">
        <v>0.33805237999999999</v>
      </c>
      <c r="J99" s="6">
        <v>0.51944634000000001</v>
      </c>
      <c r="K99" s="6">
        <v>1.13783484</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824.51800000000003</v>
      </c>
      <c r="AL99" s="49" t="s">
        <v>245</v>
      </c>
    </row>
    <row r="100" spans="1:38" s="2" customFormat="1" ht="26.25" customHeight="1" thickBot="1" x14ac:dyDescent="0.25">
      <c r="A100" s="70" t="s">
        <v>243</v>
      </c>
      <c r="B100" s="70" t="s">
        <v>246</v>
      </c>
      <c r="C100" s="71" t="s">
        <v>408</v>
      </c>
      <c r="D100" s="84"/>
      <c r="E100" s="6">
        <v>2.038138537</v>
      </c>
      <c r="F100" s="6">
        <v>17.535742269</v>
      </c>
      <c r="G100" s="6" t="s">
        <v>431</v>
      </c>
      <c r="H100" s="6">
        <v>32.925078591000002</v>
      </c>
      <c r="I100" s="6">
        <v>0.35008127999999999</v>
      </c>
      <c r="J100" s="6">
        <v>0.52512192000000002</v>
      </c>
      <c r="K100" s="6">
        <v>1.1474886399999999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5539.4350000000004</v>
      </c>
      <c r="AL100" s="49" t="s">
        <v>245</v>
      </c>
    </row>
    <row r="101" spans="1:38" s="2" customFormat="1" ht="26.25" customHeight="1" thickBot="1" x14ac:dyDescent="0.25">
      <c r="A101" s="70" t="s">
        <v>243</v>
      </c>
      <c r="B101" s="70" t="s">
        <v>247</v>
      </c>
      <c r="C101" s="71" t="s">
        <v>248</v>
      </c>
      <c r="D101" s="84"/>
      <c r="E101" s="6">
        <v>0.32324773400000001</v>
      </c>
      <c r="F101" s="6">
        <v>0.91793493599999998</v>
      </c>
      <c r="G101" s="6" t="s">
        <v>431</v>
      </c>
      <c r="H101" s="6">
        <v>8.6613579729999994</v>
      </c>
      <c r="I101" s="6">
        <v>8.7218760000000006E-2</v>
      </c>
      <c r="J101" s="6">
        <v>0.26165628000000002</v>
      </c>
      <c r="K101" s="6">
        <v>0.61053131999999999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15903.835999999999</v>
      </c>
      <c r="AL101" s="49" t="s">
        <v>245</v>
      </c>
    </row>
    <row r="102" spans="1:38" s="2" customFormat="1" ht="26.25" customHeight="1" thickBot="1" x14ac:dyDescent="0.25">
      <c r="A102" s="70" t="s">
        <v>243</v>
      </c>
      <c r="B102" s="70" t="s">
        <v>249</v>
      </c>
      <c r="C102" s="71" t="s">
        <v>386</v>
      </c>
      <c r="D102" s="84"/>
      <c r="E102" s="6">
        <v>0.350546778</v>
      </c>
      <c r="F102" s="6">
        <v>12.879146714000001</v>
      </c>
      <c r="G102" s="6" t="s">
        <v>431</v>
      </c>
      <c r="H102" s="6">
        <v>69.436177865999994</v>
      </c>
      <c r="I102" s="6">
        <v>0.172842098</v>
      </c>
      <c r="J102" s="6">
        <v>3.8876804200000001</v>
      </c>
      <c r="K102" s="6">
        <v>27.654875950000001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28337.11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0.20780063400000001</v>
      </c>
      <c r="F104" s="6">
        <v>0.50422555000000002</v>
      </c>
      <c r="G104" s="6" t="s">
        <v>431</v>
      </c>
      <c r="H104" s="6">
        <v>5.0321886899999999</v>
      </c>
      <c r="I104" s="6">
        <v>3.3167719999999998E-2</v>
      </c>
      <c r="J104" s="6">
        <v>9.9503159999999993E-2</v>
      </c>
      <c r="K104" s="6">
        <v>0.23217404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2807.2</v>
      </c>
      <c r="AL104" s="49" t="s">
        <v>245</v>
      </c>
    </row>
    <row r="105" spans="1:38" s="2" customFormat="1" ht="26.25" customHeight="1" thickBot="1" x14ac:dyDescent="0.25">
      <c r="A105" s="70" t="s">
        <v>243</v>
      </c>
      <c r="B105" s="70" t="s">
        <v>254</v>
      </c>
      <c r="C105" s="71" t="s">
        <v>255</v>
      </c>
      <c r="D105" s="84"/>
      <c r="E105" s="6">
        <v>0.185969722</v>
      </c>
      <c r="F105" s="6">
        <v>0.81167827000000004</v>
      </c>
      <c r="G105" s="6" t="s">
        <v>431</v>
      </c>
      <c r="H105" s="6">
        <v>4.9114233250000003</v>
      </c>
      <c r="I105" s="6">
        <v>3.3316545000000003E-2</v>
      </c>
      <c r="J105" s="6">
        <v>5.2354574000000001E-2</v>
      </c>
      <c r="K105" s="6">
        <v>0.114228168</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665.42699999777903</v>
      </c>
      <c r="AL105" s="49" t="s">
        <v>245</v>
      </c>
    </row>
    <row r="106" spans="1:38" s="2" customFormat="1" ht="26.25" customHeight="1" thickBot="1" x14ac:dyDescent="0.25">
      <c r="A106" s="70" t="s">
        <v>243</v>
      </c>
      <c r="B106" s="70" t="s">
        <v>256</v>
      </c>
      <c r="C106" s="71" t="s">
        <v>257</v>
      </c>
      <c r="D106" s="84"/>
      <c r="E106" s="6">
        <v>1.764294E-3</v>
      </c>
      <c r="F106" s="6">
        <v>3.2556842000000003E-2</v>
      </c>
      <c r="G106" s="6" t="s">
        <v>431</v>
      </c>
      <c r="H106" s="6">
        <v>6.8499684000000005E-2</v>
      </c>
      <c r="I106" s="6">
        <v>1.172885E-3</v>
      </c>
      <c r="J106" s="6">
        <v>1.8766259999999999E-3</v>
      </c>
      <c r="K106" s="6">
        <v>3.9878259999999999E-3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44.90000000237</v>
      </c>
      <c r="AL106" s="49" t="s">
        <v>245</v>
      </c>
    </row>
    <row r="107" spans="1:38" s="2" customFormat="1" ht="26.25" customHeight="1" thickBot="1" x14ac:dyDescent="0.25">
      <c r="A107" s="70" t="s">
        <v>243</v>
      </c>
      <c r="B107" s="70" t="s">
        <v>258</v>
      </c>
      <c r="C107" s="71" t="s">
        <v>379</v>
      </c>
      <c r="D107" s="84"/>
      <c r="E107" s="6">
        <v>0.50871626599999997</v>
      </c>
      <c r="F107" s="6">
        <v>1.8394773769999999</v>
      </c>
      <c r="G107" s="6" t="s">
        <v>431</v>
      </c>
      <c r="H107" s="6">
        <v>7.3841227219999999</v>
      </c>
      <c r="I107" s="6">
        <v>0.136464852</v>
      </c>
      <c r="J107" s="6">
        <v>1.81953136</v>
      </c>
      <c r="K107" s="6">
        <v>8.6427739599999995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45488.284</v>
      </c>
      <c r="AL107" s="49" t="s">
        <v>245</v>
      </c>
    </row>
    <row r="108" spans="1:38" s="2" customFormat="1" ht="26.25" customHeight="1" thickBot="1" x14ac:dyDescent="0.25">
      <c r="A108" s="70" t="s">
        <v>243</v>
      </c>
      <c r="B108" s="70" t="s">
        <v>259</v>
      </c>
      <c r="C108" s="71" t="s">
        <v>380</v>
      </c>
      <c r="D108" s="84"/>
      <c r="E108" s="6">
        <v>0.98267239399999995</v>
      </c>
      <c r="F108" s="6">
        <v>11.810834224000001</v>
      </c>
      <c r="G108" s="6" t="s">
        <v>431</v>
      </c>
      <c r="H108" s="6">
        <v>20.713148050000001</v>
      </c>
      <c r="I108" s="6">
        <v>0.16460366600000001</v>
      </c>
      <c r="J108" s="6">
        <v>1.64603666</v>
      </c>
      <c r="K108" s="6">
        <v>3.2920733200000001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82301.832999999999</v>
      </c>
      <c r="AL108" s="49" t="s">
        <v>245</v>
      </c>
    </row>
    <row r="109" spans="1:38" s="2" customFormat="1" ht="26.25" customHeight="1" thickBot="1" x14ac:dyDescent="0.25">
      <c r="A109" s="70" t="s">
        <v>243</v>
      </c>
      <c r="B109" s="70" t="s">
        <v>260</v>
      </c>
      <c r="C109" s="71" t="s">
        <v>381</v>
      </c>
      <c r="D109" s="84"/>
      <c r="E109" s="6">
        <v>0.198116662</v>
      </c>
      <c r="F109" s="6">
        <v>1.0219272189999999</v>
      </c>
      <c r="G109" s="6" t="s">
        <v>431</v>
      </c>
      <c r="H109" s="6">
        <v>5.7386842099999997</v>
      </c>
      <c r="I109" s="6">
        <v>0.18563615999999999</v>
      </c>
      <c r="J109" s="6">
        <v>1.0209988800000001</v>
      </c>
      <c r="K109" s="6">
        <v>1.0209988800000001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9281.8080000000009</v>
      </c>
      <c r="AL109" s="49" t="s">
        <v>245</v>
      </c>
    </row>
    <row r="110" spans="1:38" s="2" customFormat="1" ht="26.25" customHeight="1" thickBot="1" x14ac:dyDescent="0.25">
      <c r="A110" s="70" t="s">
        <v>243</v>
      </c>
      <c r="B110" s="70" t="s">
        <v>261</v>
      </c>
      <c r="C110" s="71" t="s">
        <v>382</v>
      </c>
      <c r="D110" s="84"/>
      <c r="E110" s="6">
        <v>0.24031398200000001</v>
      </c>
      <c r="F110" s="6">
        <v>1.2451989459999999</v>
      </c>
      <c r="G110" s="6" t="s">
        <v>431</v>
      </c>
      <c r="H110" s="6">
        <v>6.9612583939999997</v>
      </c>
      <c r="I110" s="6">
        <v>0.22650148000000001</v>
      </c>
      <c r="J110" s="6">
        <v>1.24575814</v>
      </c>
      <c r="K110" s="6">
        <v>1.24575814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11325.074000000001</v>
      </c>
      <c r="AL110" s="49" t="s">
        <v>245</v>
      </c>
    </row>
    <row r="111" spans="1:38" s="2" customFormat="1" ht="26.25" customHeight="1" thickBot="1" x14ac:dyDescent="0.25">
      <c r="A111" s="70" t="s">
        <v>243</v>
      </c>
      <c r="B111" s="70" t="s">
        <v>262</v>
      </c>
      <c r="C111" s="71" t="s">
        <v>376</v>
      </c>
      <c r="D111" s="84"/>
      <c r="E111" s="6">
        <v>1.057081175</v>
      </c>
      <c r="F111" s="6">
        <v>0.66420690400000004</v>
      </c>
      <c r="G111" s="6" t="s">
        <v>431</v>
      </c>
      <c r="H111" s="6">
        <v>17.965028476000001</v>
      </c>
      <c r="I111" s="6">
        <v>3.6272659999999998E-2</v>
      </c>
      <c r="J111" s="6">
        <v>7.2545319999999996E-2</v>
      </c>
      <c r="K111" s="6">
        <v>0.16322697</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9068.1650000000009</v>
      </c>
      <c r="AL111" s="49" t="s">
        <v>245</v>
      </c>
    </row>
    <row r="112" spans="1:38" s="2" customFormat="1" ht="26.25" customHeight="1" thickBot="1" x14ac:dyDescent="0.25">
      <c r="A112" s="70" t="s">
        <v>263</v>
      </c>
      <c r="B112" s="70" t="s">
        <v>264</v>
      </c>
      <c r="C112" s="71" t="s">
        <v>265</v>
      </c>
      <c r="D112" s="72"/>
      <c r="E112" s="6">
        <v>39.140320959</v>
      </c>
      <c r="F112" s="6" t="s">
        <v>431</v>
      </c>
      <c r="G112" s="6" t="s">
        <v>431</v>
      </c>
      <c r="H112" s="6">
        <v>76.850696959999993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978508024.00282192</v>
      </c>
      <c r="AL112" s="49" t="s">
        <v>418</v>
      </c>
    </row>
    <row r="113" spans="1:38" s="2" customFormat="1" ht="26.25" customHeight="1" thickBot="1" x14ac:dyDescent="0.25">
      <c r="A113" s="70" t="s">
        <v>263</v>
      </c>
      <c r="B113" s="85" t="s">
        <v>266</v>
      </c>
      <c r="C113" s="86" t="s">
        <v>267</v>
      </c>
      <c r="D113" s="72"/>
      <c r="E113" s="6">
        <v>18.696598022</v>
      </c>
      <c r="F113" s="6">
        <v>26.739080524999999</v>
      </c>
      <c r="G113" s="6" t="s">
        <v>431</v>
      </c>
      <c r="H113" s="6">
        <v>127.462093306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0.83201876600000002</v>
      </c>
      <c r="F114" s="6" t="s">
        <v>431</v>
      </c>
      <c r="G114" s="6" t="s">
        <v>431</v>
      </c>
      <c r="H114" s="6">
        <v>2.7040609949999999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0.44423021400000001</v>
      </c>
      <c r="F115" s="6" t="s">
        <v>431</v>
      </c>
      <c r="G115" s="6" t="s">
        <v>431</v>
      </c>
      <c r="H115" s="6">
        <v>0.88846042800000002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12.376950678</v>
      </c>
      <c r="F116" s="6">
        <v>1.4072839420000001</v>
      </c>
      <c r="G116" s="6" t="s">
        <v>431</v>
      </c>
      <c r="H116" s="6">
        <v>36.387651081000001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1.9315039679999999</v>
      </c>
      <c r="J119" s="6">
        <v>43.953980233000003</v>
      </c>
      <c r="K119" s="6">
        <v>43.953980233000003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10.196309882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10.319478999999999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0.542229497</v>
      </c>
      <c r="F123" s="6">
        <v>0.11787598000000001</v>
      </c>
      <c r="G123" s="6">
        <v>0.11787598000000001</v>
      </c>
      <c r="H123" s="6">
        <v>0.565804694</v>
      </c>
      <c r="I123" s="6">
        <v>1.2730605589999999</v>
      </c>
      <c r="J123" s="6">
        <v>1.343786146</v>
      </c>
      <c r="K123" s="6">
        <v>1.3673613419999999</v>
      </c>
      <c r="L123" s="6">
        <v>0.11787598000000001</v>
      </c>
      <c r="M123" s="6">
        <v>15.724655399</v>
      </c>
      <c r="N123" s="6">
        <v>2.5932712E-2</v>
      </c>
      <c r="O123" s="6">
        <v>0.20746171999999999</v>
      </c>
      <c r="P123" s="6">
        <v>3.3005277E-2</v>
      </c>
      <c r="Q123" s="6">
        <v>1.5088129999999999E-3</v>
      </c>
      <c r="R123" s="6">
        <v>1.8860157999999998E-2</v>
      </c>
      <c r="S123" s="6">
        <v>1.7209893E-2</v>
      </c>
      <c r="T123" s="6">
        <v>1.2259101999999999E-2</v>
      </c>
      <c r="U123" s="6">
        <v>4.7150409999999997E-3</v>
      </c>
      <c r="V123" s="6">
        <v>0.132021095</v>
      </c>
      <c r="W123" s="6">
        <v>0.11787597750037755</v>
      </c>
      <c r="X123" s="6">
        <v>9.2650518315296748E-2</v>
      </c>
      <c r="Y123" s="6">
        <v>0.25861989463582835</v>
      </c>
      <c r="Z123" s="6">
        <v>0.11033191494035338</v>
      </c>
      <c r="AA123" s="6">
        <v>7.921265688025371E-2</v>
      </c>
      <c r="AB123" s="6">
        <v>0.54081498477173218</v>
      </c>
      <c r="AC123" s="6" t="s">
        <v>431</v>
      </c>
      <c r="AD123" s="6" t="s">
        <v>431</v>
      </c>
      <c r="AE123" s="60"/>
      <c r="AF123" s="26" t="s">
        <v>431</v>
      </c>
      <c r="AG123" s="26" t="s">
        <v>431</v>
      </c>
      <c r="AH123" s="26" t="s">
        <v>431</v>
      </c>
      <c r="AI123" s="26" t="s">
        <v>431</v>
      </c>
      <c r="AJ123" s="26" t="s">
        <v>431</v>
      </c>
      <c r="AK123" s="26">
        <v>17305.916299622037</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2.0989533000000001E-2</v>
      </c>
      <c r="F125" s="6">
        <v>3.6658523779999999</v>
      </c>
      <c r="G125" s="6" t="s">
        <v>431</v>
      </c>
      <c r="H125" s="6" t="s">
        <v>432</v>
      </c>
      <c r="I125" s="6">
        <v>9.1211490000000003E-3</v>
      </c>
      <c r="J125" s="6">
        <v>1.134142E-2</v>
      </c>
      <c r="K125" s="6">
        <v>1.4254035E-2</v>
      </c>
      <c r="L125" s="6" t="s">
        <v>431</v>
      </c>
      <c r="M125" s="6">
        <v>0.387643507</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11936.945805969999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0.84016440000000003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3500.6849999999999</v>
      </c>
      <c r="AL126" s="49" t="s">
        <v>424</v>
      </c>
    </row>
    <row r="127" spans="1:38" s="2" customFormat="1" ht="26.25" customHeight="1" thickBot="1" x14ac:dyDescent="0.25">
      <c r="A127" s="70" t="s">
        <v>288</v>
      </c>
      <c r="B127" s="70" t="s">
        <v>293</v>
      </c>
      <c r="C127" s="71" t="s">
        <v>294</v>
      </c>
      <c r="D127" s="72"/>
      <c r="E127" s="6">
        <v>4.9409780000000004E-3</v>
      </c>
      <c r="F127" s="6" t="s">
        <v>432</v>
      </c>
      <c r="G127" s="6" t="s">
        <v>432</v>
      </c>
      <c r="H127" s="6">
        <v>0.23609577300000001</v>
      </c>
      <c r="I127" s="6">
        <v>2.054405E-3</v>
      </c>
      <c r="J127" s="6">
        <v>2.054405E-3</v>
      </c>
      <c r="K127" s="6">
        <v>2.054405E-3</v>
      </c>
      <c r="L127" s="6" t="s">
        <v>432</v>
      </c>
      <c r="M127" s="6">
        <v>9.1252053999999999E-2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8.5853007356760802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0.131038499</v>
      </c>
      <c r="F132" s="6">
        <v>2.6376739999999999E-2</v>
      </c>
      <c r="G132" s="6">
        <v>0.15700439999999999</v>
      </c>
      <c r="H132" s="6" t="s">
        <v>432</v>
      </c>
      <c r="I132" s="6">
        <v>2.4672119999999999E-3</v>
      </c>
      <c r="J132" s="6">
        <v>9.1959710000000007E-3</v>
      </c>
      <c r="K132" s="6">
        <v>0.11663184</v>
      </c>
      <c r="L132" s="6">
        <v>8.6351400000000001E-5</v>
      </c>
      <c r="M132" s="6">
        <v>0.81243870100000004</v>
      </c>
      <c r="N132" s="6">
        <v>2.6207699999999998</v>
      </c>
      <c r="O132" s="6">
        <v>0.83864640000000001</v>
      </c>
      <c r="P132" s="6">
        <v>0.120555421</v>
      </c>
      <c r="Q132" s="6">
        <v>0.24635238000000001</v>
      </c>
      <c r="R132" s="6">
        <v>0.73381560000000001</v>
      </c>
      <c r="S132" s="6">
        <v>2.0966160020000002</v>
      </c>
      <c r="T132" s="6">
        <v>0.41932320099999998</v>
      </c>
      <c r="U132" s="6">
        <v>7.8623110000000003E-3</v>
      </c>
      <c r="V132" s="6">
        <v>3.4594163990000002</v>
      </c>
      <c r="W132" s="6">
        <v>243.73160999999999</v>
      </c>
      <c r="X132" s="6">
        <v>2.859723E-5</v>
      </c>
      <c r="Y132" s="6">
        <v>3.9251099999999998E-6</v>
      </c>
      <c r="Z132" s="6">
        <v>3.4204530000000003E-5</v>
      </c>
      <c r="AA132" s="6">
        <v>5.6072999999999997E-6</v>
      </c>
      <c r="AB132" s="6">
        <v>7.2334170000000001E-5</v>
      </c>
      <c r="AC132" s="6">
        <v>0.24635328000000001</v>
      </c>
      <c r="AD132" s="6">
        <v>0.23587179999999999</v>
      </c>
      <c r="AE132" s="60"/>
      <c r="AF132" s="26" t="s">
        <v>431</v>
      </c>
      <c r="AG132" s="26" t="s">
        <v>431</v>
      </c>
      <c r="AH132" s="26" t="s">
        <v>431</v>
      </c>
      <c r="AI132" s="26" t="s">
        <v>431</v>
      </c>
      <c r="AJ132" s="26" t="s">
        <v>431</v>
      </c>
      <c r="AK132" s="26">
        <v>56.073</v>
      </c>
      <c r="AL132" s="49" t="s">
        <v>414</v>
      </c>
    </row>
    <row r="133" spans="1:38" s="2" customFormat="1" ht="26.25" customHeight="1" thickBot="1" x14ac:dyDescent="0.25">
      <c r="A133" s="70" t="s">
        <v>288</v>
      </c>
      <c r="B133" s="74" t="s">
        <v>307</v>
      </c>
      <c r="C133" s="82" t="s">
        <v>308</v>
      </c>
      <c r="D133" s="72"/>
      <c r="E133" s="6">
        <v>0.11936058200000001</v>
      </c>
      <c r="F133" s="6">
        <v>1.8808360000000001E-3</v>
      </c>
      <c r="G133" s="6">
        <v>1.6348785000000001E-2</v>
      </c>
      <c r="H133" s="6" t="s">
        <v>431</v>
      </c>
      <c r="I133" s="6">
        <v>5.0203770000000003E-3</v>
      </c>
      <c r="J133" s="6">
        <v>5.0203770000000003E-3</v>
      </c>
      <c r="K133" s="6">
        <v>5.5788410000000002E-3</v>
      </c>
      <c r="L133" s="6" t="s">
        <v>432</v>
      </c>
      <c r="M133" s="6" t="s">
        <v>434</v>
      </c>
      <c r="N133" s="6">
        <v>4.3447249999999998E-3</v>
      </c>
      <c r="O133" s="6">
        <v>7.2773800000000002E-4</v>
      </c>
      <c r="P133" s="6">
        <v>0.215572452</v>
      </c>
      <c r="Q133" s="6">
        <v>1.9690910000000001E-3</v>
      </c>
      <c r="R133" s="6">
        <v>1.9618539999999999E-3</v>
      </c>
      <c r="S133" s="6">
        <v>1.7983669999999999E-3</v>
      </c>
      <c r="T133" s="6">
        <v>2.5072979999999998E-3</v>
      </c>
      <c r="U133" s="6">
        <v>2.8617579999999998E-3</v>
      </c>
      <c r="V133" s="6">
        <v>2.3166077E-2</v>
      </c>
      <c r="W133" s="6">
        <v>3.9063464367191277E-3</v>
      </c>
      <c r="X133" s="6">
        <v>1.9097693690626847E-6</v>
      </c>
      <c r="Y133" s="6">
        <v>1.0431391781016635E-6</v>
      </c>
      <c r="Z133" s="6">
        <v>9.3173596490634021E-7</v>
      </c>
      <c r="AA133" s="6">
        <v>1.0113096886172854E-6</v>
      </c>
      <c r="AB133" s="6">
        <v>4.8959542006879738E-6</v>
      </c>
      <c r="AC133" s="6">
        <v>2.1697999999999999E-2</v>
      </c>
      <c r="AD133" s="6">
        <v>5.9318000000000003E-2</v>
      </c>
      <c r="AE133" s="60"/>
      <c r="AF133" s="26" t="s">
        <v>431</v>
      </c>
      <c r="AG133" s="26" t="s">
        <v>431</v>
      </c>
      <c r="AH133" s="26" t="s">
        <v>431</v>
      </c>
      <c r="AI133" s="26" t="s">
        <v>431</v>
      </c>
      <c r="AJ133" s="26" t="s">
        <v>431</v>
      </c>
      <c r="AK133" s="26">
        <v>144679.49765626399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50.501902631</v>
      </c>
      <c r="F135" s="6">
        <v>10.12062177</v>
      </c>
      <c r="G135" s="6">
        <v>1.9229181369999999</v>
      </c>
      <c r="H135" s="6" t="s">
        <v>432</v>
      </c>
      <c r="I135" s="6">
        <v>46.656066359</v>
      </c>
      <c r="J135" s="6">
        <v>49.489840452999999</v>
      </c>
      <c r="K135" s="6">
        <v>50.400696416000002</v>
      </c>
      <c r="L135" s="6">
        <v>26.080842303000001</v>
      </c>
      <c r="M135" s="6">
        <v>636.38469687999998</v>
      </c>
      <c r="N135" s="6">
        <v>6.7808165809999998</v>
      </c>
      <c r="O135" s="6">
        <v>0.70844352300000002</v>
      </c>
      <c r="P135" s="6" t="s">
        <v>432</v>
      </c>
      <c r="Q135" s="6">
        <v>0.404824872</v>
      </c>
      <c r="R135" s="6">
        <v>0.101206218</v>
      </c>
      <c r="S135" s="6">
        <v>1.416887043</v>
      </c>
      <c r="T135" s="6" t="s">
        <v>432</v>
      </c>
      <c r="U135" s="6">
        <v>0.30361865700000001</v>
      </c>
      <c r="V135" s="6">
        <v>182.67722294500001</v>
      </c>
      <c r="W135" s="6">
        <v>101.2062176969726</v>
      </c>
      <c r="X135" s="6">
        <v>5.6675538585843246E-2</v>
      </c>
      <c r="Y135" s="6">
        <v>0.10626663484845608</v>
      </c>
      <c r="Z135" s="6">
        <v>0.24087103898983381</v>
      </c>
      <c r="AA135" s="6" t="s">
        <v>432</v>
      </c>
      <c r="AB135" s="6">
        <v>0.40381321242413315</v>
      </c>
      <c r="AC135" s="6" t="s">
        <v>432</v>
      </c>
      <c r="AD135" s="6" t="s">
        <v>431</v>
      </c>
      <c r="AE135" s="60"/>
      <c r="AF135" s="26" t="s">
        <v>431</v>
      </c>
      <c r="AG135" s="26" t="s">
        <v>431</v>
      </c>
      <c r="AH135" s="26" t="s">
        <v>431</v>
      </c>
      <c r="AI135" s="26" t="s">
        <v>431</v>
      </c>
      <c r="AJ135" s="26" t="s">
        <v>431</v>
      </c>
      <c r="AK135" s="26">
        <v>7084.4423232304061</v>
      </c>
      <c r="AL135" s="49" t="s">
        <v>412</v>
      </c>
    </row>
    <row r="136" spans="1:38" s="2" customFormat="1" ht="26.25" customHeight="1" thickBot="1" x14ac:dyDescent="0.25">
      <c r="A136" s="70" t="s">
        <v>288</v>
      </c>
      <c r="B136" s="70" t="s">
        <v>313</v>
      </c>
      <c r="C136" s="71" t="s">
        <v>314</v>
      </c>
      <c r="D136" s="72"/>
      <c r="E136" s="6">
        <v>6.866558E-3</v>
      </c>
      <c r="F136" s="6">
        <v>6.7705183000000002E-2</v>
      </c>
      <c r="G136" s="6" t="s">
        <v>431</v>
      </c>
      <c r="H136" s="6" t="s">
        <v>432</v>
      </c>
      <c r="I136" s="6">
        <v>2.8522629999999998E-3</v>
      </c>
      <c r="J136" s="6">
        <v>2.8522629999999998E-3</v>
      </c>
      <c r="K136" s="6">
        <v>2.8522629999999998E-3</v>
      </c>
      <c r="L136" s="6" t="s">
        <v>432</v>
      </c>
      <c r="M136" s="6">
        <v>0.126767196</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1450.6640972164189</v>
      </c>
      <c r="AL136" s="49" t="s">
        <v>416</v>
      </c>
    </row>
    <row r="137" spans="1:38" s="2" customFormat="1" ht="26.25" customHeight="1" thickBot="1" x14ac:dyDescent="0.25">
      <c r="A137" s="70" t="s">
        <v>288</v>
      </c>
      <c r="B137" s="70" t="s">
        <v>315</v>
      </c>
      <c r="C137" s="71" t="s">
        <v>316</v>
      </c>
      <c r="D137" s="72"/>
      <c r="E137" s="6">
        <v>2.9230129999999999E-3</v>
      </c>
      <c r="F137" s="6">
        <v>2.3940291897105E-2</v>
      </c>
      <c r="G137" s="6" t="s">
        <v>431</v>
      </c>
      <c r="H137" s="6" t="s">
        <v>432</v>
      </c>
      <c r="I137" s="6">
        <v>1.2153559999999999E-3</v>
      </c>
      <c r="J137" s="6">
        <v>1.2153559999999999E-3</v>
      </c>
      <c r="K137" s="6">
        <v>1.2153559999999999E-3</v>
      </c>
      <c r="L137" s="6" t="s">
        <v>432</v>
      </c>
      <c r="M137" s="6">
        <v>5.3983432999999997E-2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5512.8221370000001</v>
      </c>
      <c r="AL137" s="49" t="s">
        <v>416</v>
      </c>
    </row>
    <row r="138" spans="1:38" s="2" customFormat="1" ht="26.25" customHeight="1" thickBot="1" x14ac:dyDescent="0.25">
      <c r="A138" s="74" t="s">
        <v>288</v>
      </c>
      <c r="B138" s="74" t="s">
        <v>317</v>
      </c>
      <c r="C138" s="76" t="s">
        <v>318</v>
      </c>
      <c r="D138" s="73"/>
      <c r="E138" s="6" t="s">
        <v>431</v>
      </c>
      <c r="F138" s="6" t="s">
        <v>432</v>
      </c>
      <c r="G138" s="6" t="s">
        <v>431</v>
      </c>
      <c r="H138" s="6">
        <v>2.4679299750000001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0.43991726599999997</v>
      </c>
      <c r="G139" s="6">
        <v>0.271380389</v>
      </c>
      <c r="H139" s="6">
        <v>1.500354E-3</v>
      </c>
      <c r="I139" s="6">
        <v>1.4483185000000001</v>
      </c>
      <c r="J139" s="6">
        <v>5.5820916079999998</v>
      </c>
      <c r="K139" s="6">
        <v>5.5820916079999998</v>
      </c>
      <c r="L139" s="6">
        <v>7.15718E-3</v>
      </c>
      <c r="M139" s="6" t="s">
        <v>432</v>
      </c>
      <c r="N139" s="6">
        <v>1.6561136000000001E-2</v>
      </c>
      <c r="O139" s="6">
        <v>7.150015E-3</v>
      </c>
      <c r="P139" s="6">
        <v>7.150015E-3</v>
      </c>
      <c r="Q139" s="6">
        <v>1.3220824000000001E-2</v>
      </c>
      <c r="R139" s="6">
        <v>8.6085236999999995E-2</v>
      </c>
      <c r="S139" s="6">
        <v>3.7074542000000002E-2</v>
      </c>
      <c r="T139" s="6">
        <v>9.0587538999999995E-2</v>
      </c>
      <c r="U139" s="6">
        <v>2.2933559999999999E-3</v>
      </c>
      <c r="V139" s="6">
        <v>1.7184876469999999</v>
      </c>
      <c r="W139" s="6">
        <v>12.802250741107621</v>
      </c>
      <c r="X139" s="6">
        <v>3.2412756319999998</v>
      </c>
      <c r="Y139" s="6">
        <v>2.652647746</v>
      </c>
      <c r="Z139" s="6">
        <v>2.8399384369999998</v>
      </c>
      <c r="AA139" s="6">
        <v>1.9722856440000001</v>
      </c>
      <c r="AB139" s="6">
        <v>10.706147459</v>
      </c>
      <c r="AC139" s="6" t="s">
        <v>432</v>
      </c>
      <c r="AD139" s="6" t="s">
        <v>432</v>
      </c>
      <c r="AE139" s="60"/>
      <c r="AF139" s="26" t="s">
        <v>431</v>
      </c>
      <c r="AG139" s="26" t="s">
        <v>431</v>
      </c>
      <c r="AH139" s="26" t="s">
        <v>431</v>
      </c>
      <c r="AI139" s="26" t="s">
        <v>431</v>
      </c>
      <c r="AJ139" s="26" t="s">
        <v>431</v>
      </c>
      <c r="AK139" s="26">
        <v>625.61316999999997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761.85058857549177</v>
      </c>
      <c r="F141" s="20">
        <f t="shared" ref="F141:AD141" si="0">SUM(F14:F140)</f>
        <v>548.84446207071164</v>
      </c>
      <c r="G141" s="20">
        <f t="shared" si="0"/>
        <v>217.08852492133383</v>
      </c>
      <c r="H141" s="20">
        <f t="shared" si="0"/>
        <v>470.9889054879788</v>
      </c>
      <c r="I141" s="20">
        <f t="shared" si="0"/>
        <v>133.81396513586452</v>
      </c>
      <c r="J141" s="20">
        <f t="shared" si="0"/>
        <v>214.58656102663321</v>
      </c>
      <c r="K141" s="20">
        <f t="shared" si="0"/>
        <v>283.39119326755889</v>
      </c>
      <c r="L141" s="20">
        <f t="shared" si="0"/>
        <v>44.061218058399099</v>
      </c>
      <c r="M141" s="20">
        <f t="shared" si="0"/>
        <v>1599.4447439012433</v>
      </c>
      <c r="N141" s="20">
        <f t="shared" si="0"/>
        <v>92.844452768230923</v>
      </c>
      <c r="O141" s="20">
        <f t="shared" si="0"/>
        <v>6.9607455787212871</v>
      </c>
      <c r="P141" s="20">
        <f t="shared" si="0"/>
        <v>4.5469907230280988</v>
      </c>
      <c r="Q141" s="20">
        <f t="shared" si="0"/>
        <v>5.0887923282876457</v>
      </c>
      <c r="R141" s="20">
        <f>SUM(R14:R140)</f>
        <v>24.138831454166542</v>
      </c>
      <c r="S141" s="20">
        <f t="shared" si="0"/>
        <v>123.13998155645987</v>
      </c>
      <c r="T141" s="20">
        <f t="shared" si="0"/>
        <v>46.632769552934619</v>
      </c>
      <c r="U141" s="20">
        <f t="shared" si="0"/>
        <v>6.3807533261498204</v>
      </c>
      <c r="V141" s="20">
        <f t="shared" si="0"/>
        <v>366.69400145369769</v>
      </c>
      <c r="W141" s="20">
        <f t="shared" si="0"/>
        <v>499.11138614383611</v>
      </c>
      <c r="X141" s="20">
        <f t="shared" si="0"/>
        <v>14.907265628446023</v>
      </c>
      <c r="Y141" s="20">
        <f t="shared" si="0"/>
        <v>13.914390617630998</v>
      </c>
      <c r="Z141" s="20">
        <f t="shared" si="0"/>
        <v>8.3754609040794179</v>
      </c>
      <c r="AA141" s="20">
        <f t="shared" si="0"/>
        <v>7.5848376899309295</v>
      </c>
      <c r="AB141" s="20">
        <f t="shared" si="0"/>
        <v>53.221059758815784</v>
      </c>
      <c r="AC141" s="20">
        <f t="shared" si="0"/>
        <v>12.259918213446502</v>
      </c>
      <c r="AD141" s="20">
        <f t="shared" si="0"/>
        <v>572.48698799363024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761.85058857549177</v>
      </c>
      <c r="F152" s="14">
        <f t="shared" ref="F152:AD152" si="1">SUM(F$141, F$151, IF(AND(ISNUMBER(SEARCH($B$4,"AT|BE|CH|GB|IE|LT|LU|NL")),SUM(F$143:F$149)&gt;0),SUM(F$143:F$149)-SUM(F$27:F$33),0))</f>
        <v>548.84446207071164</v>
      </c>
      <c r="G152" s="14">
        <f t="shared" si="1"/>
        <v>217.08852492133383</v>
      </c>
      <c r="H152" s="14">
        <f t="shared" si="1"/>
        <v>470.9889054879788</v>
      </c>
      <c r="I152" s="14">
        <f t="shared" si="1"/>
        <v>133.81396513586452</v>
      </c>
      <c r="J152" s="14">
        <f t="shared" si="1"/>
        <v>214.58656102663321</v>
      </c>
      <c r="K152" s="14">
        <f t="shared" si="1"/>
        <v>283.39119326755889</v>
      </c>
      <c r="L152" s="14">
        <f t="shared" si="1"/>
        <v>44.061218058399099</v>
      </c>
      <c r="M152" s="14">
        <f t="shared" si="1"/>
        <v>1599.4447439012433</v>
      </c>
      <c r="N152" s="14">
        <f t="shared" si="1"/>
        <v>92.844452768230923</v>
      </c>
      <c r="O152" s="14">
        <f t="shared" si="1"/>
        <v>6.9607455787212871</v>
      </c>
      <c r="P152" s="14">
        <f t="shared" si="1"/>
        <v>4.5469907230280988</v>
      </c>
      <c r="Q152" s="14">
        <f t="shared" si="1"/>
        <v>5.0887923282876457</v>
      </c>
      <c r="R152" s="14">
        <f t="shared" si="1"/>
        <v>24.138831454166542</v>
      </c>
      <c r="S152" s="14">
        <f t="shared" si="1"/>
        <v>123.13998155645987</v>
      </c>
      <c r="T152" s="14">
        <f t="shared" si="1"/>
        <v>46.632769552934619</v>
      </c>
      <c r="U152" s="14">
        <f t="shared" si="1"/>
        <v>6.3807533261498204</v>
      </c>
      <c r="V152" s="14">
        <f t="shared" si="1"/>
        <v>366.69400145369769</v>
      </c>
      <c r="W152" s="14">
        <f t="shared" si="1"/>
        <v>499.11138614383611</v>
      </c>
      <c r="X152" s="14">
        <f t="shared" si="1"/>
        <v>14.907265628446023</v>
      </c>
      <c r="Y152" s="14">
        <f t="shared" si="1"/>
        <v>13.914390617630998</v>
      </c>
      <c r="Z152" s="14">
        <f t="shared" si="1"/>
        <v>8.3754609040794179</v>
      </c>
      <c r="AA152" s="14">
        <f t="shared" si="1"/>
        <v>7.5848376899309295</v>
      </c>
      <c r="AB152" s="14">
        <f t="shared" si="1"/>
        <v>53.221059758815784</v>
      </c>
      <c r="AC152" s="14">
        <f t="shared" si="1"/>
        <v>12.259918213446502</v>
      </c>
      <c r="AD152" s="14">
        <f t="shared" si="1"/>
        <v>572.48698799363024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761.85058857549177</v>
      </c>
      <c r="F154" s="14">
        <f>SUM(F$141, F$153, -1 * IF(OR($B$6=2005,$B$6&gt;=2020),SUM(F$99:F$122),0), IF(AND(ISNUMBER(SEARCH($B$4,"AT|BE|CH|GB|IE|LT|LU|NL")),SUM(F$143:F$149)&gt;0),SUM(F$143:F$149)-SUM(F$27:F$33),0))</f>
        <v>548.84446207071164</v>
      </c>
      <c r="G154" s="14">
        <f>SUM(G$141, G$153, IF(AND(ISNUMBER(SEARCH($B$4,"AT|BE|CH|GB|IE|LT|LU|NL")),SUM(G$143:G$149)&gt;0),SUM(G$143:G$149)-SUM(G$27:G$33),0))</f>
        <v>217.08852492133383</v>
      </c>
      <c r="H154" s="14">
        <f>SUM(H$141, H$153, IF(AND(ISNUMBER(SEARCH($B$4,"AT|BE|CH|GB|IE|LT|LU|NL")),SUM(H$143:H$149)&gt;0),SUM(H$143:H$149)-SUM(H$27:H$33),0))</f>
        <v>470.9889054879788</v>
      </c>
      <c r="I154" s="14">
        <f t="shared" ref="I154:AD154" si="2">SUM(I$141, I$153, IF(AND(ISNUMBER(SEARCH($B$4,"AT|BE|CH|GB|IE|LT|LU|NL")),SUM(I$143:I$149)&gt;0),SUM(I$143:I$149)-SUM(I$27:I$33),0))</f>
        <v>133.81396513586452</v>
      </c>
      <c r="J154" s="14">
        <f t="shared" si="2"/>
        <v>214.58656102663321</v>
      </c>
      <c r="K154" s="14">
        <f t="shared" si="2"/>
        <v>283.39119326755889</v>
      </c>
      <c r="L154" s="14">
        <f t="shared" si="2"/>
        <v>44.061218058399099</v>
      </c>
      <c r="M154" s="14">
        <f t="shared" si="2"/>
        <v>1599.4447439012433</v>
      </c>
      <c r="N154" s="14">
        <f t="shared" si="2"/>
        <v>92.844452768230923</v>
      </c>
      <c r="O154" s="14">
        <f t="shared" si="2"/>
        <v>6.9607455787212871</v>
      </c>
      <c r="P154" s="14">
        <f t="shared" si="2"/>
        <v>4.5469907230280988</v>
      </c>
      <c r="Q154" s="14">
        <f t="shared" si="2"/>
        <v>5.0887923282876457</v>
      </c>
      <c r="R154" s="14">
        <f t="shared" si="2"/>
        <v>24.138831454166542</v>
      </c>
      <c r="S154" s="14">
        <f t="shared" si="2"/>
        <v>123.13998155645987</v>
      </c>
      <c r="T154" s="14">
        <f t="shared" si="2"/>
        <v>46.632769552934619</v>
      </c>
      <c r="U154" s="14">
        <f t="shared" si="2"/>
        <v>6.3807533261498204</v>
      </c>
      <c r="V154" s="14">
        <f t="shared" si="2"/>
        <v>366.69400145369769</v>
      </c>
      <c r="W154" s="14">
        <f t="shared" si="2"/>
        <v>499.11138614383611</v>
      </c>
      <c r="X154" s="14">
        <f t="shared" si="2"/>
        <v>14.907265628446023</v>
      </c>
      <c r="Y154" s="14">
        <f t="shared" si="2"/>
        <v>13.914390617630998</v>
      </c>
      <c r="Z154" s="14">
        <f t="shared" si="2"/>
        <v>8.3754609040794179</v>
      </c>
      <c r="AA154" s="14">
        <f t="shared" si="2"/>
        <v>7.5848376899309295</v>
      </c>
      <c r="AB154" s="14">
        <f t="shared" si="2"/>
        <v>53.221059758815784</v>
      </c>
      <c r="AC154" s="14">
        <f t="shared" si="2"/>
        <v>12.259918213446502</v>
      </c>
      <c r="AD154" s="14">
        <f t="shared" si="2"/>
        <v>572.48698799363024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60.651925446653955</v>
      </c>
      <c r="F157" s="23">
        <v>1.0559141632196611</v>
      </c>
      <c r="G157" s="23">
        <v>3.2484196532073319</v>
      </c>
      <c r="H157" s="23" t="s">
        <v>432</v>
      </c>
      <c r="I157" s="23">
        <v>0.57598384694865168</v>
      </c>
      <c r="J157" s="23">
        <v>0.57598384694865168</v>
      </c>
      <c r="K157" s="23">
        <v>0.57598384694865168</v>
      </c>
      <c r="L157" s="23">
        <v>0.27645813229466509</v>
      </c>
      <c r="M157" s="23">
        <v>7.747883722198539</v>
      </c>
      <c r="N157" s="23">
        <v>0.37460048193654633</v>
      </c>
      <c r="O157" s="23">
        <v>2.0054669938501527E-4</v>
      </c>
      <c r="P157" s="23">
        <v>8.8574137056621222E-3</v>
      </c>
      <c r="Q157" s="23">
        <v>3.8434022558624629E-4</v>
      </c>
      <c r="R157" s="23">
        <v>4.6774394531453586E-2</v>
      </c>
      <c r="S157" s="23">
        <v>2.8399071217657734E-2</v>
      </c>
      <c r="T157" s="23">
        <v>3.8532298322703766E-4</v>
      </c>
      <c r="U157" s="23">
        <v>3.8429108770420673E-4</v>
      </c>
      <c r="V157" s="23">
        <v>7.3513970828749636E-2</v>
      </c>
      <c r="W157" s="23" t="s">
        <v>432</v>
      </c>
      <c r="X157" s="23">
        <v>1.0155411827160082E-5</v>
      </c>
      <c r="Y157" s="23">
        <v>1.861825495954753E-5</v>
      </c>
      <c r="Z157" s="23">
        <v>6.3471324062032064E-6</v>
      </c>
      <c r="AA157" s="23">
        <v>7.6033622294958986E-3</v>
      </c>
      <c r="AB157" s="23">
        <v>7.6384830286888089E-3</v>
      </c>
      <c r="AC157" s="23" t="s">
        <v>431</v>
      </c>
      <c r="AD157" s="23" t="s">
        <v>431</v>
      </c>
      <c r="AE157" s="63"/>
      <c r="AF157" s="23">
        <v>167061.58058248786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7.5034302512420581</v>
      </c>
      <c r="F158" s="23">
        <v>0.28924007245066802</v>
      </c>
      <c r="G158" s="23">
        <v>0.42322540704146194</v>
      </c>
      <c r="H158" s="23" t="s">
        <v>432</v>
      </c>
      <c r="I158" s="23">
        <v>7.3347444818655724E-2</v>
      </c>
      <c r="J158" s="23">
        <v>7.3347444818655724E-2</v>
      </c>
      <c r="K158" s="23">
        <v>7.3347444818655724E-2</v>
      </c>
      <c r="L158" s="23">
        <v>3.5126397457102589E-2</v>
      </c>
      <c r="M158" s="23">
        <v>4.1142866634356956</v>
      </c>
      <c r="N158" s="23">
        <v>1.9066756476074107</v>
      </c>
      <c r="O158" s="23">
        <v>2.6490726040092073E-5</v>
      </c>
      <c r="P158" s="23">
        <v>1.1696725884881355E-3</v>
      </c>
      <c r="Q158" s="23">
        <v>5.0564842650219471E-5</v>
      </c>
      <c r="R158" s="23">
        <v>6.0799061092983121E-3</v>
      </c>
      <c r="S158" s="23">
        <v>3.6930648626653409E-3</v>
      </c>
      <c r="T158" s="23">
        <v>5.5582016889187549E-5</v>
      </c>
      <c r="U158" s="23">
        <v>5.0313983938271067E-5</v>
      </c>
      <c r="V158" s="23">
        <v>9.6120865342145707E-3</v>
      </c>
      <c r="W158" s="23" t="s">
        <v>432</v>
      </c>
      <c r="X158" s="23">
        <v>4.4367326087737308E-5</v>
      </c>
      <c r="Y158" s="23">
        <v>8.1340097578876501E-5</v>
      </c>
      <c r="Z158" s="23">
        <v>2.772957886699629E-5</v>
      </c>
      <c r="AA158" s="23">
        <v>1.9389256723533505E-3</v>
      </c>
      <c r="AB158" s="23">
        <v>2.0923626748869605E-3</v>
      </c>
      <c r="AC158" s="23" t="s">
        <v>431</v>
      </c>
      <c r="AD158" s="23" t="s">
        <v>431</v>
      </c>
      <c r="AE158" s="63"/>
      <c r="AF158" s="23">
        <v>21765.878143724432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461.45297355700001</v>
      </c>
      <c r="F159" s="23">
        <v>11.159087324</v>
      </c>
      <c r="G159" s="23">
        <v>161.341631288</v>
      </c>
      <c r="H159" s="23">
        <v>4.6328973000000002E-2</v>
      </c>
      <c r="I159" s="23">
        <v>24.583443136</v>
      </c>
      <c r="J159" s="23">
        <v>28.927170025999999</v>
      </c>
      <c r="K159" s="23">
        <v>28.927170025999999</v>
      </c>
      <c r="L159" s="23">
        <v>0.541827104</v>
      </c>
      <c r="M159" s="23">
        <v>24.515544592000001</v>
      </c>
      <c r="N159" s="23">
        <v>1.1248680820000001</v>
      </c>
      <c r="O159" s="23">
        <v>0.119078815</v>
      </c>
      <c r="P159" s="23">
        <v>0.145658185</v>
      </c>
      <c r="Q159" s="23">
        <v>3.649989143</v>
      </c>
      <c r="R159" s="23">
        <v>3.8748570920000001</v>
      </c>
      <c r="S159" s="23">
        <v>7.7813129390000002</v>
      </c>
      <c r="T159" s="23">
        <v>170.591575651</v>
      </c>
      <c r="U159" s="23">
        <v>1.243682715</v>
      </c>
      <c r="V159" s="23">
        <v>7.942110059</v>
      </c>
      <c r="W159" s="23">
        <v>2.6588104566354875</v>
      </c>
      <c r="X159" s="23">
        <v>2.9105219513027015E-2</v>
      </c>
      <c r="Y159" s="23">
        <v>0.17197337991991893</v>
      </c>
      <c r="Z159" s="23">
        <v>0.11907881521035123</v>
      </c>
      <c r="AA159" s="23">
        <v>4.8934076817732514E-2</v>
      </c>
      <c r="AB159" s="23">
        <v>0.36909149146102971</v>
      </c>
      <c r="AC159" s="23">
        <v>0.84684199999999998</v>
      </c>
      <c r="AD159" s="23">
        <v>3.0654919999999999</v>
      </c>
      <c r="AE159" s="63"/>
      <c r="AF159" s="23">
        <v>272083.37304569467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5.4083493100000002</v>
      </c>
      <c r="F163" s="25">
        <v>14.342926394999999</v>
      </c>
      <c r="G163" s="25">
        <v>1.0783980259999999</v>
      </c>
      <c r="H163" s="25">
        <v>1.2103326700000001</v>
      </c>
      <c r="I163" s="25">
        <v>10.094692085</v>
      </c>
      <c r="J163" s="25">
        <v>12.337957002</v>
      </c>
      <c r="K163" s="25">
        <v>19.067751723000001</v>
      </c>
      <c r="L163" s="25">
        <v>0.90852228899999998</v>
      </c>
      <c r="M163" s="25">
        <v>155.43022799600001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2023-02-09T14:38:03Z</dcterms:modified>
</cp:coreProperties>
</file>