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<sst xmlns="http://schemas.openxmlformats.org/spreadsheetml/2006/main" count="3877" uniqueCount="436">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</sst>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61.45835282966074</v>
      </c>
      <c r="F14" s="6">
        <v>8.4815167802247302</v>
      </c>
      <c r="G14" s="6">
        <v>61.30751430366152</v>
      </c>
      <c r="H14" s="6">
        <v>1.3069685179249999</v>
      </c>
      <c r="I14" s="6">
        <v>3.7472296134396181</v>
      </c>
      <c r="J14" s="6">
        <v>4.9857527638855803</v>
      </c>
      <c r="K14" s="6">
        <v>6.5416353522244926</v>
      </c>
      <c r="L14" s="6">
        <v>0.10772170797332103</v>
      </c>
      <c r="M14" s="6">
        <v>31.108245602363777</v>
      </c>
      <c r="N14" s="6">
        <v>1.7141258643870441</v>
      </c>
      <c r="O14" s="6">
        <v>0.46867819114209969</v>
      </c>
      <c r="P14" s="6">
        <v>1.6177255788414042</v>
      </c>
      <c r="Q14" s="6">
        <v>1.8862466644462712</v>
      </c>
      <c r="R14" s="6">
        <v>2.7788064615539541</v>
      </c>
      <c r="S14" s="6">
        <v>3.8690026772509252</v>
      </c>
      <c r="T14" s="6">
        <v>12.154575341070238</v>
      </c>
      <c r="U14" s="6">
        <v>0.61477584917366712</v>
      </c>
      <c r="V14" s="6">
        <v>11.682046286520947</v>
      </c>
      <c r="W14" s="6">
        <v>3.1017512266700162</v>
      </c>
      <c r="X14" s="6">
        <v>0.27130790600088894</v>
      </c>
      <c r="Y14" s="6">
        <v>0.43275381778528665</v>
      </c>
      <c r="Z14" s="6">
        <v>0.14244688314792572</v>
      </c>
      <c r="AA14" s="6">
        <v>0.10840879224973572</v>
      </c>
      <c r="AB14" s="6">
        <v>0.95491739831303279</v>
      </c>
      <c r="AC14" s="6">
        <v>0.84641903314800004</v>
      </c>
      <c r="AD14" s="6">
        <v>2.4208432002162161E-2</v>
      </c>
      <c r="AE14" s="60"/>
      <c r="AF14" s="26">
        <v>24139.246230423716</v>
      </c>
      <c r="AG14" s="26">
        <v>374953.15781450999</v>
      </c>
      <c r="AH14" s="26">
        <v>200568.62555697138</v>
      </c>
      <c r="AI14" s="26">
        <v>45083.832597739929</v>
      </c>
      <c r="AJ14" s="26">
        <v>30591.561477906183</v>
      </c>
      <c r="AK14" s="26" t="s">
        <v>431</v>
      </c>
      <c r="AL14" s="49" t="s">
        <v>49</v>
      </c>
    </row>
    <row r="15" spans="1:38" s="1" customFormat="1" ht="26.25" customHeight="1" thickBot="1" x14ac:dyDescent="0.25">
      <c r="A15" s="70" t="s">
        <v>53</v>
      </c>
      <c r="B15" s="70" t="s">
        <v>54</v>
      </c>
      <c r="C15" s="71" t="s">
        <v>55</v>
      </c>
      <c r="D15" s="72"/>
      <c r="E15" s="6">
        <v>10.932532090049859</v>
      </c>
      <c r="F15" s="6">
        <v>0.42486257618324608</v>
      </c>
      <c r="G15" s="6">
        <v>3.3117998517000538</v>
      </c>
      <c r="H15" s="6" t="s">
        <v>432</v>
      </c>
      <c r="I15" s="6">
        <v>0.2556502373681423</v>
      </c>
      <c r="J15" s="6">
        <v>0.26113510056549433</v>
      </c>
      <c r="K15" s="6">
        <v>0.27097785350723247</v>
      </c>
      <c r="L15" s="6">
        <v>3.9850863811899055E-2</v>
      </c>
      <c r="M15" s="6">
        <v>1.9108389057061683</v>
      </c>
      <c r="N15" s="6">
        <v>0.20083816975775817</v>
      </c>
      <c r="O15" s="6">
        <v>0.25860341243492063</v>
      </c>
      <c r="P15" s="6">
        <v>5.0822489492038457E-2</v>
      </c>
      <c r="Q15" s="6">
        <v>6.0344919264830696E-2</v>
      </c>
      <c r="R15" s="6">
        <v>0.82183365422951971</v>
      </c>
      <c r="S15" s="6">
        <v>0.41736262744520436</v>
      </c>
      <c r="T15" s="6">
        <v>3.0701531958584307</v>
      </c>
      <c r="U15" s="6">
        <v>0.18850300401030548</v>
      </c>
      <c r="V15" s="6">
        <v>2.1217861844299875</v>
      </c>
      <c r="W15" s="6">
        <v>2.7062219905968514E-2</v>
      </c>
      <c r="X15" s="6">
        <v>1.150332374941454E-4</v>
      </c>
      <c r="Y15" s="6">
        <v>2.392434459211769E-4</v>
      </c>
      <c r="Z15" s="6">
        <v>1.438198383199854E-4</v>
      </c>
      <c r="AA15" s="6">
        <v>5.3771989426998541E-4</v>
      </c>
      <c r="AB15" s="6">
        <v>1.0358162687730847E-3</v>
      </c>
      <c r="AC15" s="6" t="s">
        <v>431</v>
      </c>
      <c r="AD15" s="6" t="s">
        <v>431</v>
      </c>
      <c r="AE15" s="60"/>
      <c r="AF15" s="26">
        <v>126349.7540990431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3.5487408415597681</v>
      </c>
      <c r="F16" s="6">
        <v>0.33282505927669898</v>
      </c>
      <c r="G16" s="6">
        <v>1.9365862744640967</v>
      </c>
      <c r="H16" s="6">
        <v>0.1699343122680485</v>
      </c>
      <c r="I16" s="6">
        <v>0.20779140084200737</v>
      </c>
      <c r="J16" s="6">
        <v>0.26252458622100738</v>
      </c>
      <c r="K16" s="6">
        <v>0.36001943654600738</v>
      </c>
      <c r="L16" s="6">
        <v>4.9410968824516531E-2</v>
      </c>
      <c r="M16" s="6">
        <v>3.0550357136326416</v>
      </c>
      <c r="N16" s="6">
        <v>9.7886248360022535E-2</v>
      </c>
      <c r="O16" s="6">
        <v>3.6084715201536E-2</v>
      </c>
      <c r="P16" s="6">
        <v>6.5868392960834474E-3</v>
      </c>
      <c r="Q16" s="6">
        <v>2.7659085482457657E-3</v>
      </c>
      <c r="R16" s="6">
        <v>9.1387226626392815E-2</v>
      </c>
      <c r="S16" s="6">
        <v>2.596526235175748E-2</v>
      </c>
      <c r="T16" s="6">
        <v>1.7609606339603151E-2</v>
      </c>
      <c r="U16" s="6">
        <v>1.9225943874634935E-3</v>
      </c>
      <c r="V16" s="6">
        <v>1.5157520003664395</v>
      </c>
      <c r="W16" s="6">
        <v>0.28306857688019016</v>
      </c>
      <c r="X16" s="6">
        <v>7.2540206206855862E-2</v>
      </c>
      <c r="Y16" s="6">
        <v>4.4973728825862147E-2</v>
      </c>
      <c r="Z16" s="6">
        <v>1.4048615831523704E-2</v>
      </c>
      <c r="AA16" s="6">
        <v>1.1219155401717553E-2</v>
      </c>
      <c r="AB16" s="6">
        <v>0.14278170626595252</v>
      </c>
      <c r="AC16" s="6">
        <v>1.40048181477926E-2</v>
      </c>
      <c r="AD16" s="6">
        <v>2.2945714999999999E-9</v>
      </c>
      <c r="AE16" s="60"/>
      <c r="AF16" s="26">
        <v>611.33164000365605</v>
      </c>
      <c r="AG16" s="26">
        <v>5700.7242437120003</v>
      </c>
      <c r="AH16" s="26">
        <v>9771.6306130027369</v>
      </c>
      <c r="AI16" s="26">
        <v>2774.768</v>
      </c>
      <c r="AJ16" s="26" t="s">
        <v>431</v>
      </c>
      <c r="AK16" s="26" t="s">
        <v>431</v>
      </c>
      <c r="AL16" s="49" t="s">
        <v>49</v>
      </c>
    </row>
    <row r="17" spans="1:38" s="2" customFormat="1" ht="26.25" customHeight="1" thickBot="1" x14ac:dyDescent="0.25">
      <c r="A17" s="70" t="s">
        <v>53</v>
      </c>
      <c r="B17" s="70" t="s">
        <v>58</v>
      </c>
      <c r="C17" s="71" t="s">
        <v>59</v>
      </c>
      <c r="D17" s="72"/>
      <c r="E17" s="6">
        <v>7.7030835785826453</v>
      </c>
      <c r="F17" s="6">
        <v>0.20445451352188532</v>
      </c>
      <c r="G17" s="6">
        <v>6.5785035203880193</v>
      </c>
      <c r="H17" s="6" t="s">
        <v>432</v>
      </c>
      <c r="I17" s="6">
        <v>0.17538903579374274</v>
      </c>
      <c r="J17" s="6">
        <v>0.75748819771787335</v>
      </c>
      <c r="K17" s="6">
        <v>2.3085903838816098</v>
      </c>
      <c r="L17" s="6">
        <v>1.4399015989552325E-2</v>
      </c>
      <c r="M17" s="6">
        <v>90.605420982732085</v>
      </c>
      <c r="N17" s="6">
        <v>7.7169158481838895</v>
      </c>
      <c r="O17" s="6">
        <v>0.15013508703328513</v>
      </c>
      <c r="P17" s="6">
        <v>3.1504742961374248E-3</v>
      </c>
      <c r="Q17" s="6">
        <v>0.32669201774167855</v>
      </c>
      <c r="R17" s="6">
        <v>1.2030176146019556</v>
      </c>
      <c r="S17" s="6">
        <v>9.0345032147855879E-3</v>
      </c>
      <c r="T17" s="6">
        <v>0.7815315715531963</v>
      </c>
      <c r="U17" s="6">
        <v>9.5370289486409055E-4</v>
      </c>
      <c r="V17" s="6">
        <v>5.3755053932982735</v>
      </c>
      <c r="W17" s="6">
        <v>1.0861213063112318</v>
      </c>
      <c r="X17" s="6">
        <v>9.9805582975491611E-4</v>
      </c>
      <c r="Y17" s="6">
        <v>2.0088643587332432E-3</v>
      </c>
      <c r="Z17" s="6">
        <v>1.0009945438157085E-3</v>
      </c>
      <c r="AA17" s="6">
        <v>1.0010844463917085E-3</v>
      </c>
      <c r="AB17" s="6">
        <v>5.0089991773588846E-3</v>
      </c>
      <c r="AC17" s="6">
        <v>5.3999999999999998E-5</v>
      </c>
      <c r="AD17" s="6">
        <v>0.169991094529932</v>
      </c>
      <c r="AE17" s="60"/>
      <c r="AF17" s="26">
        <v>1709.4533368858661</v>
      </c>
      <c r="AG17" s="26">
        <v>23368.550777366072</v>
      </c>
      <c r="AH17" s="26">
        <v>34339.329281556697</v>
      </c>
      <c r="AI17" s="26" t="s">
        <v>431</v>
      </c>
      <c r="AJ17" s="26" t="s">
        <v>433</v>
      </c>
      <c r="AK17" s="26" t="s">
        <v>431</v>
      </c>
      <c r="AL17" s="49" t="s">
        <v>49</v>
      </c>
    </row>
    <row r="18" spans="1:38" s="2" customFormat="1" ht="26.25" customHeight="1" thickBot="1" x14ac:dyDescent="0.25">
      <c r="A18" s="70" t="s">
        <v>53</v>
      </c>
      <c r="B18" s="70" t="s">
        <v>60</v>
      </c>
      <c r="C18" s="71" t="s">
        <v>61</v>
      </c>
      <c r="D18" s="72"/>
      <c r="E18" s="6">
        <v>4.5789663044029352</v>
      </c>
      <c r="F18" s="6">
        <v>7.909146829031849E-2</v>
      </c>
      <c r="G18" s="6">
        <v>7.9652422586770104</v>
      </c>
      <c r="H18" s="6">
        <v>6.6231999999999999E-5</v>
      </c>
      <c r="I18" s="6">
        <v>0.17868144240697817</v>
      </c>
      <c r="J18" s="6">
        <v>0.19761767910408887</v>
      </c>
      <c r="K18" s="6">
        <v>0.21385460988570723</v>
      </c>
      <c r="L18" s="6">
        <v>2.7822618365224368E-2</v>
      </c>
      <c r="M18" s="6">
        <v>0.63366468257750297</v>
      </c>
      <c r="N18" s="6">
        <v>4.0825780754929842E-3</v>
      </c>
      <c r="O18" s="6">
        <v>1.0354365708727001E-3</v>
      </c>
      <c r="P18" s="6">
        <v>1.4044118275503446E-3</v>
      </c>
      <c r="Q18" s="6">
        <v>4.6428306831454427E-3</v>
      </c>
      <c r="R18" s="6">
        <v>2.5817526853778379E-3</v>
      </c>
      <c r="S18" s="6">
        <v>4.5080720938770252E-3</v>
      </c>
      <c r="T18" s="6">
        <v>0.2167430942731598</v>
      </c>
      <c r="U18" s="6">
        <v>1.9543076612681372E-3</v>
      </c>
      <c r="V18" s="6">
        <v>7.6018597200252086E-2</v>
      </c>
      <c r="W18" s="6">
        <v>8.077949611486928E-3</v>
      </c>
      <c r="X18" s="6">
        <v>4.3100555015634997E-5</v>
      </c>
      <c r="Y18" s="6">
        <v>7.993217165887E-5</v>
      </c>
      <c r="Z18" s="6">
        <v>3.7339195988035001E-5</v>
      </c>
      <c r="AA18" s="6">
        <v>3.5606656588034997E-5</v>
      </c>
      <c r="AB18" s="6">
        <v>1.9597857942108731E-4</v>
      </c>
      <c r="AC18" s="6">
        <v>7.9999999999999996E-6</v>
      </c>
      <c r="AD18" s="6" t="s">
        <v>431</v>
      </c>
      <c r="AE18" s="60"/>
      <c r="AF18" s="26">
        <v>1820.8919709287779</v>
      </c>
      <c r="AG18" s="26">
        <v>1132.5753519719519</v>
      </c>
      <c r="AH18" s="26">
        <v>17617.290899606905</v>
      </c>
      <c r="AI18" s="26">
        <v>1.79</v>
      </c>
      <c r="AJ18" s="26" t="s">
        <v>433</v>
      </c>
      <c r="AK18" s="26" t="s">
        <v>431</v>
      </c>
      <c r="AL18" s="49" t="s">
        <v>49</v>
      </c>
    </row>
    <row r="19" spans="1:38" s="2" customFormat="1" ht="26.25" customHeight="1" thickBot="1" x14ac:dyDescent="0.25">
      <c r="A19" s="70" t="s">
        <v>53</v>
      </c>
      <c r="B19" s="70" t="s">
        <v>62</v>
      </c>
      <c r="C19" s="71" t="s">
        <v>63</v>
      </c>
      <c r="D19" s="72"/>
      <c r="E19" s="6">
        <v>10.366409519306483</v>
      </c>
      <c r="F19" s="6">
        <v>2.2849205575100724</v>
      </c>
      <c r="G19" s="6">
        <v>7.3097697453843624</v>
      </c>
      <c r="H19" s="6">
        <v>8.6680260000000005E-3</v>
      </c>
      <c r="I19" s="6">
        <v>0.24251900125719278</v>
      </c>
      <c r="J19" s="6">
        <v>0.3004456955176727</v>
      </c>
      <c r="K19" s="6">
        <v>0.35345423700722184</v>
      </c>
      <c r="L19" s="6">
        <v>2.7362137436834768E-2</v>
      </c>
      <c r="M19" s="6">
        <v>4.1862311423226961</v>
      </c>
      <c r="N19" s="6">
        <v>9.0440149052153432E-2</v>
      </c>
      <c r="O19" s="6">
        <v>1.0071274638923301E-2</v>
      </c>
      <c r="P19" s="6">
        <v>2.407998967741385E-2</v>
      </c>
      <c r="Q19" s="6">
        <v>6.5878843824369579E-2</v>
      </c>
      <c r="R19" s="6">
        <v>9.9732030357653365E-2</v>
      </c>
      <c r="S19" s="6">
        <v>6.4323126022451022E-2</v>
      </c>
      <c r="T19" s="6">
        <v>0.70043066349749972</v>
      </c>
      <c r="U19" s="6">
        <v>0.15788720230342618</v>
      </c>
      <c r="V19" s="6">
        <v>0.34316915683905896</v>
      </c>
      <c r="W19" s="6">
        <v>0.19539402353053742</v>
      </c>
      <c r="X19" s="6">
        <v>5.1068039152226642E-3</v>
      </c>
      <c r="Y19" s="6">
        <v>9.6329234129254905E-3</v>
      </c>
      <c r="Z19" s="6">
        <v>4.1668330817858394E-3</v>
      </c>
      <c r="AA19" s="6">
        <v>3.7510266750413945E-3</v>
      </c>
      <c r="AB19" s="6">
        <v>2.2657587084975391E-2</v>
      </c>
      <c r="AC19" s="6">
        <v>4.56377296238707E-2</v>
      </c>
      <c r="AD19" s="6">
        <v>2.9804190577100001E-5</v>
      </c>
      <c r="AE19" s="60"/>
      <c r="AF19" s="26">
        <v>3702.875019359054</v>
      </c>
      <c r="AG19" s="26">
        <v>6680.8307000000004</v>
      </c>
      <c r="AH19" s="26">
        <v>143255.59722983118</v>
      </c>
      <c r="AI19" s="26">
        <v>234.27088074826699</v>
      </c>
      <c r="AJ19" s="26" t="s">
        <v>431</v>
      </c>
      <c r="AK19" s="26" t="s">
        <v>431</v>
      </c>
      <c r="AL19" s="49" t="s">
        <v>49</v>
      </c>
    </row>
    <row r="20" spans="1:38" s="2" customFormat="1" ht="26.25" customHeight="1" thickBot="1" x14ac:dyDescent="0.25">
      <c r="A20" s="70" t="s">
        <v>53</v>
      </c>
      <c r="B20" s="70" t="s">
        <v>64</v>
      </c>
      <c r="C20" s="71" t="s">
        <v>65</v>
      </c>
      <c r="D20" s="72"/>
      <c r="E20" s="6">
        <v>7.6764830545632785</v>
      </c>
      <c r="F20" s="6">
        <v>1.7159895949391184</v>
      </c>
      <c r="G20" s="6">
        <v>0.7650438825823499</v>
      </c>
      <c r="H20" s="6">
        <v>8.438044596361706E-2</v>
      </c>
      <c r="I20" s="6">
        <v>1.1363360490825549</v>
      </c>
      <c r="J20" s="6">
        <v>1.3177932153746428</v>
      </c>
      <c r="K20" s="6">
        <v>1.4599066920824866</v>
      </c>
      <c r="L20" s="6">
        <v>4.303615173167348E-2</v>
      </c>
      <c r="M20" s="6">
        <v>5.6861196483652305</v>
      </c>
      <c r="N20" s="6">
        <v>0.80190783624021</v>
      </c>
      <c r="O20" s="6">
        <v>9.3397339136478671E-2</v>
      </c>
      <c r="P20" s="6">
        <v>6.2516919192475401E-2</v>
      </c>
      <c r="Q20" s="6">
        <v>0.34769373126491959</v>
      </c>
      <c r="R20" s="6">
        <v>0.38601689758595598</v>
      </c>
      <c r="S20" s="6">
        <v>0.76777002309203646</v>
      </c>
      <c r="T20" s="6">
        <v>0.82729823074753173</v>
      </c>
      <c r="U20" s="6">
        <v>4.7771901344840433E-2</v>
      </c>
      <c r="V20" s="6">
        <v>7.6778632727985077</v>
      </c>
      <c r="W20" s="6">
        <v>2.0442948899842937</v>
      </c>
      <c r="X20" s="6">
        <v>6.2994079302371858E-2</v>
      </c>
      <c r="Y20" s="6">
        <v>3.9037842452068136E-2</v>
      </c>
      <c r="Z20" s="6">
        <v>1.2470956679706519E-2</v>
      </c>
      <c r="AA20" s="6">
        <v>1.0969181185242398E-2</v>
      </c>
      <c r="AB20" s="6">
        <v>0.12547205968327052</v>
      </c>
      <c r="AC20" s="6">
        <v>0.18864591788421931</v>
      </c>
      <c r="AD20" s="6">
        <v>0.12418398346521289</v>
      </c>
      <c r="AE20" s="60"/>
      <c r="AF20" s="26">
        <v>2226.5958394537852</v>
      </c>
      <c r="AG20" s="26" t="s">
        <v>431</v>
      </c>
      <c r="AH20" s="26">
        <v>73415.54241717812</v>
      </c>
      <c r="AI20" s="26">
        <v>38783.790314700003</v>
      </c>
      <c r="AJ20" s="26" t="s">
        <v>433</v>
      </c>
      <c r="AK20" s="26" t="s">
        <v>431</v>
      </c>
      <c r="AL20" s="49" t="s">
        <v>49</v>
      </c>
    </row>
    <row r="21" spans="1:38" s="2" customFormat="1" ht="26.25" customHeight="1" thickBot="1" x14ac:dyDescent="0.25">
      <c r="A21" s="70" t="s">
        <v>53</v>
      </c>
      <c r="B21" s="70" t="s">
        <v>66</v>
      </c>
      <c r="C21" s="71" t="s">
        <v>67</v>
      </c>
      <c r="D21" s="72"/>
      <c r="E21" s="6">
        <v>7.4649776237841321</v>
      </c>
      <c r="F21" s="6">
        <v>6.479584062765495</v>
      </c>
      <c r="G21" s="6">
        <v>5.2390129334366309</v>
      </c>
      <c r="H21" s="6">
        <v>0.64276881399999997</v>
      </c>
      <c r="I21" s="6">
        <v>2.75353830208355</v>
      </c>
      <c r="J21" s="6">
        <v>2.8864861480645572</v>
      </c>
      <c r="K21" s="6">
        <v>3.0833719960528425</v>
      </c>
      <c r="L21" s="6">
        <v>0.72245365992085142</v>
      </c>
      <c r="M21" s="6">
        <v>12.459115145203512</v>
      </c>
      <c r="N21" s="6">
        <v>0.56709953540935465</v>
      </c>
      <c r="O21" s="6">
        <v>0.22856350736358116</v>
      </c>
      <c r="P21" s="6">
        <v>1.8079596404E-2</v>
      </c>
      <c r="Q21" s="6">
        <v>2.0166588464423204E-2</v>
      </c>
      <c r="R21" s="6">
        <v>0.57851640518387248</v>
      </c>
      <c r="S21" s="6">
        <v>0.13526676771755899</v>
      </c>
      <c r="T21" s="6">
        <v>1.887898255327068</v>
      </c>
      <c r="U21" s="6">
        <v>1.2023075132379098E-2</v>
      </c>
      <c r="V21" s="6">
        <v>9.0168057309188505</v>
      </c>
      <c r="W21" s="6">
        <v>1.8665847352689011</v>
      </c>
      <c r="X21" s="6">
        <v>0.18130329716059887</v>
      </c>
      <c r="Y21" s="6">
        <v>0.29321071616843536</v>
      </c>
      <c r="Z21" s="6">
        <v>9.4465214577165849E-2</v>
      </c>
      <c r="AA21" s="6">
        <v>7.7093722240337448E-2</v>
      </c>
      <c r="AB21" s="6">
        <v>0.64607295014269051</v>
      </c>
      <c r="AC21" s="6">
        <v>8.7468000000000004E-2</v>
      </c>
      <c r="AD21" s="6">
        <v>1.042E-3</v>
      </c>
      <c r="AE21" s="60"/>
      <c r="AF21" s="26">
        <v>10303.355343205531</v>
      </c>
      <c r="AG21" s="26">
        <v>179.78429697600001</v>
      </c>
      <c r="AH21" s="26">
        <v>73208.694034128595</v>
      </c>
      <c r="AI21" s="26">
        <v>17372.129977755092</v>
      </c>
      <c r="AJ21" s="26" t="s">
        <v>433</v>
      </c>
      <c r="AK21" s="26" t="s">
        <v>431</v>
      </c>
      <c r="AL21" s="49" t="s">
        <v>49</v>
      </c>
    </row>
    <row r="22" spans="1:38" s="2" customFormat="1" ht="26.25" customHeight="1" thickBot="1" x14ac:dyDescent="0.25">
      <c r="A22" s="70" t="s">
        <v>53</v>
      </c>
      <c r="B22" s="74" t="s">
        <v>68</v>
      </c>
      <c r="C22" s="71" t="s">
        <v>69</v>
      </c>
      <c r="D22" s="72"/>
      <c r="E22" s="6">
        <v>54.393413316956789</v>
      </c>
      <c r="F22" s="6">
        <v>1.9158911711413766</v>
      </c>
      <c r="G22" s="6">
        <v>22.307759525368638</v>
      </c>
      <c r="H22" s="6">
        <v>0.11568500299999999</v>
      </c>
      <c r="I22" s="6">
        <v>0.82483246599795712</v>
      </c>
      <c r="J22" s="6">
        <v>1.1015652904643531</v>
      </c>
      <c r="K22" s="6">
        <v>1.283071728387186</v>
      </c>
      <c r="L22" s="6">
        <v>0.22348177436196182</v>
      </c>
      <c r="M22" s="6">
        <v>52.864150825551583</v>
      </c>
      <c r="N22" s="6">
        <v>0.7334582432447837</v>
      </c>
      <c r="O22" s="6">
        <v>9.5298038697761392E-2</v>
      </c>
      <c r="P22" s="6">
        <v>0.44344404438949031</v>
      </c>
      <c r="Q22" s="6">
        <v>7.7444906192280061E-2</v>
      </c>
      <c r="R22" s="6">
        <v>0.67514740332422885</v>
      </c>
      <c r="S22" s="6">
        <v>0.50977947325290285</v>
      </c>
      <c r="T22" s="6">
        <v>1.2718258481443938</v>
      </c>
      <c r="U22" s="6">
        <v>0.4096353987880138</v>
      </c>
      <c r="V22" s="6">
        <v>3.4096889536067199</v>
      </c>
      <c r="W22" s="6">
        <v>0.92572646972365191</v>
      </c>
      <c r="X22" s="6">
        <v>3.2571246841028176E-2</v>
      </c>
      <c r="Y22" s="6">
        <v>5.5446897458042203E-2</v>
      </c>
      <c r="Z22" s="6">
        <v>1.7136750975559431E-2</v>
      </c>
      <c r="AA22" s="6">
        <v>1.3374799084295747E-2</v>
      </c>
      <c r="AB22" s="6">
        <v>0.11852969437158799</v>
      </c>
      <c r="AC22" s="6">
        <v>9.1536875399999745E-2</v>
      </c>
      <c r="AD22" s="6">
        <v>5.0837051117082E-3</v>
      </c>
      <c r="AE22" s="60"/>
      <c r="AF22" s="26">
        <v>67359.259113693901</v>
      </c>
      <c r="AG22" s="26">
        <v>1800.0611624384001</v>
      </c>
      <c r="AH22" s="26">
        <v>97365.859508632755</v>
      </c>
      <c r="AI22" s="26">
        <v>7525.804720231461</v>
      </c>
      <c r="AJ22" s="26">
        <v>13455.428668808099</v>
      </c>
      <c r="AK22" s="26" t="s">
        <v>431</v>
      </c>
      <c r="AL22" s="49" t="s">
        <v>49</v>
      </c>
    </row>
    <row r="23" spans="1:38" s="2" customFormat="1" ht="26.25" customHeight="1" thickBot="1" x14ac:dyDescent="0.25">
      <c r="A23" s="70" t="s">
        <v>70</v>
      </c>
      <c r="B23" s="74" t="s">
        <v>393</v>
      </c>
      <c r="C23" s="71" t="s">
        <v>389</v>
      </c>
      <c r="D23" s="117"/>
      <c r="E23" s="6">
        <v>9.5621035289999998</v>
      </c>
      <c r="F23" s="6">
        <v>0.87523514800000002</v>
      </c>
      <c r="G23" s="6">
        <v>1.3787199999999999E-2</v>
      </c>
      <c r="H23" s="6">
        <v>5.5148879999999999E-3</v>
      </c>
      <c r="I23" s="6">
        <v>0.48063783399999999</v>
      </c>
      <c r="J23" s="6">
        <v>0.48063783399999999</v>
      </c>
      <c r="K23" s="6">
        <v>0.48063783399999999</v>
      </c>
      <c r="L23" s="6">
        <v>0.36129781999999999</v>
      </c>
      <c r="M23" s="6">
        <v>4.7777257689999999</v>
      </c>
      <c r="N23" s="6" t="s">
        <v>432</v>
      </c>
      <c r="O23" s="6">
        <v>6.8935680000000001E-3</v>
      </c>
      <c r="P23" s="6" t="s">
        <v>432</v>
      </c>
      <c r="Q23" s="6" t="s">
        <v>432</v>
      </c>
      <c r="R23" s="6">
        <v>3.4467961999999998E-2</v>
      </c>
      <c r="S23" s="6">
        <v>1.1719106969999999</v>
      </c>
      <c r="T23" s="6">
        <v>4.8255140000000002E-2</v>
      </c>
      <c r="U23" s="6">
        <v>6.8935680000000001E-3</v>
      </c>
      <c r="V23" s="6">
        <v>0.68935923700000001</v>
      </c>
      <c r="W23" s="6" t="s">
        <v>432</v>
      </c>
      <c r="X23" s="6">
        <v>2.0680776911973779E-2</v>
      </c>
      <c r="Y23" s="6">
        <v>3.4467961519956299E-2</v>
      </c>
      <c r="Z23" s="6">
        <v>2.3713957525729936E-2</v>
      </c>
      <c r="AA23" s="6">
        <v>5.4459379201530957E-3</v>
      </c>
      <c r="AB23" s="6">
        <v>8.4308633877813108E-2</v>
      </c>
      <c r="AC23" s="6" t="s">
        <v>431</v>
      </c>
      <c r="AD23" s="6" t="s">
        <v>431</v>
      </c>
      <c r="AE23" s="60"/>
      <c r="AF23" s="26">
        <v>29711.382830202332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8.0687381164679923</v>
      </c>
      <c r="F24" s="6">
        <v>7.5461272694755968</v>
      </c>
      <c r="G24" s="6">
        <v>3.38105043368</v>
      </c>
      <c r="H24" s="6">
        <v>0.75143870400000001</v>
      </c>
      <c r="I24" s="6">
        <v>3.0686119174228912</v>
      </c>
      <c r="J24" s="6">
        <v>3.1790078674228912</v>
      </c>
      <c r="K24" s="6">
        <v>3.3671531424228913</v>
      </c>
      <c r="L24" s="6">
        <v>0.82312426957722595</v>
      </c>
      <c r="M24" s="6">
        <v>14.337050464709321</v>
      </c>
      <c r="N24" s="6">
        <v>0.60895526916741005</v>
      </c>
      <c r="O24" s="6">
        <v>0.26572127846923499</v>
      </c>
      <c r="P24" s="6">
        <v>2.1033093781999999E-2</v>
      </c>
      <c r="Q24" s="6">
        <v>1.9173590480800001E-2</v>
      </c>
      <c r="R24" s="6">
        <v>0.57727167013335445</v>
      </c>
      <c r="S24" s="6">
        <v>0.14102691425733543</v>
      </c>
      <c r="T24" s="6">
        <v>1.1789413102801194</v>
      </c>
      <c r="U24" s="6">
        <v>1.3984658731461E-2</v>
      </c>
      <c r="V24" s="6">
        <v>10.49363388484741</v>
      </c>
      <c r="W24" s="6">
        <v>2.1334737010651064</v>
      </c>
      <c r="X24" s="6">
        <v>0.20775253349196082</v>
      </c>
      <c r="Y24" s="6">
        <v>0.33435962465594038</v>
      </c>
      <c r="Z24" s="6">
        <v>0.10623478534725528</v>
      </c>
      <c r="AA24" s="6">
        <v>8.5926691124246654E-2</v>
      </c>
      <c r="AB24" s="6">
        <v>0.73427363461940309</v>
      </c>
      <c r="AC24" s="6">
        <v>0.101885018656</v>
      </c>
      <c r="AD24" s="6">
        <v>1.200000011024E-3</v>
      </c>
      <c r="AE24" s="60"/>
      <c r="AF24" s="26">
        <v>6341.8519456955692</v>
      </c>
      <c r="AG24" s="26" t="s">
        <v>431</v>
      </c>
      <c r="AH24" s="26">
        <v>90258.104940307006</v>
      </c>
      <c r="AI24" s="26">
        <v>20309.154149790025</v>
      </c>
      <c r="AJ24" s="26" t="s">
        <v>431</v>
      </c>
      <c r="AK24" s="26" t="s">
        <v>431</v>
      </c>
      <c r="AL24" s="49" t="s">
        <v>49</v>
      </c>
    </row>
    <row r="25" spans="1:38" s="2" customFormat="1" ht="26.25" customHeight="1" thickBot="1" x14ac:dyDescent="0.25">
      <c r="A25" s="70" t="s">
        <v>73</v>
      </c>
      <c r="B25" s="74" t="s">
        <v>74</v>
      </c>
      <c r="C25" s="76" t="s">
        <v>75</v>
      </c>
      <c r="D25" s="72"/>
      <c r="E25" s="6">
        <v>6.3471521688834009</v>
      </c>
      <c r="F25" s="6">
        <v>0.53246632043385977</v>
      </c>
      <c r="G25" s="6">
        <v>0.37544661099384757</v>
      </c>
      <c r="H25" s="6" t="s">
        <v>432</v>
      </c>
      <c r="I25" s="6">
        <v>4.4045568762657854E-2</v>
      </c>
      <c r="J25" s="6">
        <v>4.4045568762657854E-2</v>
      </c>
      <c r="K25" s="6">
        <v>4.4045568762657854E-2</v>
      </c>
      <c r="L25" s="6">
        <v>2.1140922500289538E-2</v>
      </c>
      <c r="M25" s="6">
        <v>4.1129067937411099</v>
      </c>
      <c r="N25" s="6">
        <v>3.4453362135345313E-2</v>
      </c>
      <c r="O25" s="6">
        <v>2.3177110258597454E-5</v>
      </c>
      <c r="P25" s="6">
        <v>1.0236496820098641E-3</v>
      </c>
      <c r="Q25" s="6">
        <v>4.4419031488443014E-5</v>
      </c>
      <c r="R25" s="6">
        <v>5.4061695122507077E-3</v>
      </c>
      <c r="S25" s="6">
        <v>3.2823476855748383E-3</v>
      </c>
      <c r="T25" s="6">
        <v>4.4509347661293434E-5</v>
      </c>
      <c r="U25" s="6">
        <v>4.4414515679800496E-5</v>
      </c>
      <c r="V25" s="6">
        <v>8.4964523853332495E-3</v>
      </c>
      <c r="W25" s="6" t="s">
        <v>432</v>
      </c>
      <c r="X25" s="6">
        <v>1.2805374540188742E-6</v>
      </c>
      <c r="Y25" s="6">
        <v>2.3476519918582574E-6</v>
      </c>
      <c r="Z25" s="6">
        <v>8.0033591055588275E-7</v>
      </c>
      <c r="AA25" s="6">
        <v>3.8474330179262394E-3</v>
      </c>
      <c r="AB25" s="6">
        <v>3.8518615432826721E-3</v>
      </c>
      <c r="AC25" s="6" t="s">
        <v>431</v>
      </c>
      <c r="AD25" s="6" t="s">
        <v>431</v>
      </c>
      <c r="AE25" s="60"/>
      <c r="AF25" s="26">
        <v>19443.558850363854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2.2893117437582258</v>
      </c>
      <c r="F26" s="6">
        <v>0.23247302865174069</v>
      </c>
      <c r="G26" s="6">
        <v>0.14809481787045486</v>
      </c>
      <c r="H26" s="6" t="s">
        <v>432</v>
      </c>
      <c r="I26" s="6">
        <v>1.7689066845474253E-2</v>
      </c>
      <c r="J26" s="6">
        <v>1.7689066845474253E-2</v>
      </c>
      <c r="K26" s="6">
        <v>1.7689066845474253E-2</v>
      </c>
      <c r="L26" s="6">
        <v>8.4836820030388862E-3</v>
      </c>
      <c r="M26" s="6">
        <v>1.924586059127684</v>
      </c>
      <c r="N26" s="6">
        <v>0.25486538787042162</v>
      </c>
      <c r="O26" s="6">
        <v>9.1892407091592712E-6</v>
      </c>
      <c r="P26" s="6">
        <v>4.0581342729746281E-4</v>
      </c>
      <c r="Q26" s="6">
        <v>1.7584771344385472E-5</v>
      </c>
      <c r="R26" s="6">
        <v>2.1306220222837135E-3</v>
      </c>
      <c r="S26" s="6">
        <v>1.2938182562210014E-3</v>
      </c>
      <c r="T26" s="6">
        <v>1.82553317004606E-5</v>
      </c>
      <c r="U26" s="6">
        <v>1.7551243326581715E-5</v>
      </c>
      <c r="V26" s="6">
        <v>3.3558652928442176E-3</v>
      </c>
      <c r="W26" s="6" t="s">
        <v>432</v>
      </c>
      <c r="X26" s="6">
        <v>1.000674616402061E-5</v>
      </c>
      <c r="Y26" s="6">
        <v>1.8345701244624978E-5</v>
      </c>
      <c r="Z26" s="6">
        <v>6.2542163665327495E-6</v>
      </c>
      <c r="AA26" s="6">
        <v>1.6471033114595695E-3</v>
      </c>
      <c r="AB26" s="6">
        <v>1.681709975234748E-3</v>
      </c>
      <c r="AC26" s="6" t="s">
        <v>431</v>
      </c>
      <c r="AD26" s="6" t="s">
        <v>431</v>
      </c>
      <c r="AE26" s="60"/>
      <c r="AF26" s="26">
        <v>7570.7912340198691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163.413784862</v>
      </c>
      <c r="F27" s="6">
        <v>9.7827224840000007</v>
      </c>
      <c r="G27" s="6">
        <v>0.226619035</v>
      </c>
      <c r="H27" s="6">
        <v>2.2665897469999998</v>
      </c>
      <c r="I27" s="6">
        <v>6.5011506490000004</v>
      </c>
      <c r="J27" s="6">
        <v>6.5011506490000004</v>
      </c>
      <c r="K27" s="6">
        <v>6.5011506490000004</v>
      </c>
      <c r="L27" s="6">
        <v>5.5412048790000004</v>
      </c>
      <c r="M27" s="6">
        <v>109.081473409</v>
      </c>
      <c r="N27" s="6">
        <v>9.7543348460000008</v>
      </c>
      <c r="O27" s="6">
        <v>0.20525100099999999</v>
      </c>
      <c r="P27" s="6">
        <v>0.106235391</v>
      </c>
      <c r="Q27" s="6">
        <v>2.5263730000000002E-3</v>
      </c>
      <c r="R27" s="6">
        <v>0.999062703</v>
      </c>
      <c r="S27" s="6">
        <v>34.866004203000003</v>
      </c>
      <c r="T27" s="6">
        <v>1.4368133890000001</v>
      </c>
      <c r="U27" s="6">
        <v>0.205044053</v>
      </c>
      <c r="V27" s="6">
        <v>20.494423255000001</v>
      </c>
      <c r="W27" s="6">
        <v>10.4017857248</v>
      </c>
      <c r="X27" s="6">
        <v>0.45318393382130001</v>
      </c>
      <c r="Y27" s="6">
        <v>0.50825805331850005</v>
      </c>
      <c r="Z27" s="6">
        <v>0.39716345725890001</v>
      </c>
      <c r="AA27" s="6">
        <v>0.42769796654980002</v>
      </c>
      <c r="AB27" s="6">
        <v>1.7863034109485001</v>
      </c>
      <c r="AC27" s="6" t="s">
        <v>431</v>
      </c>
      <c r="AD27" s="6">
        <v>2.0807639999999998</v>
      </c>
      <c r="AE27" s="60"/>
      <c r="AF27" s="26">
        <v>703940.4405686463</v>
      </c>
      <c r="AG27" s="26" t="s">
        <v>433</v>
      </c>
      <c r="AH27" s="26">
        <v>862.22072223661041</v>
      </c>
      <c r="AI27" s="26">
        <v>41740.153877924531</v>
      </c>
      <c r="AJ27" s="26">
        <v>1737.3972231080613</v>
      </c>
      <c r="AK27" s="26" t="s">
        <v>431</v>
      </c>
      <c r="AL27" s="49" t="s">
        <v>49</v>
      </c>
    </row>
    <row r="28" spans="1:38" s="2" customFormat="1" ht="26.25" customHeight="1" thickBot="1" x14ac:dyDescent="0.25">
      <c r="A28" s="70" t="s">
        <v>78</v>
      </c>
      <c r="B28" s="70" t="s">
        <v>81</v>
      </c>
      <c r="C28" s="71" t="s">
        <v>82</v>
      </c>
      <c r="D28" s="72"/>
      <c r="E28" s="6">
        <v>25.861951372</v>
      </c>
      <c r="F28" s="6">
        <v>1.551926379</v>
      </c>
      <c r="G28" s="6">
        <v>2.7592304000000002E-2</v>
      </c>
      <c r="H28" s="6">
        <v>5.5334652999999998E-2</v>
      </c>
      <c r="I28" s="6">
        <v>1.3254788150000001</v>
      </c>
      <c r="J28" s="6">
        <v>1.3254788150000001</v>
      </c>
      <c r="K28" s="6">
        <v>1.3254788150000001</v>
      </c>
      <c r="L28" s="6">
        <v>1.064561681</v>
      </c>
      <c r="M28" s="6">
        <v>18.053604392</v>
      </c>
      <c r="N28" s="6">
        <v>1.2477938580000001</v>
      </c>
      <c r="O28" s="6">
        <v>1.5988628000000001E-2</v>
      </c>
      <c r="P28" s="6">
        <v>1.1242632000000001E-2</v>
      </c>
      <c r="Q28" s="6">
        <v>2.1678499999999999E-4</v>
      </c>
      <c r="R28" s="6">
        <v>8.4625139000000002E-2</v>
      </c>
      <c r="S28" s="6">
        <v>2.7210232730000001</v>
      </c>
      <c r="T28" s="6">
        <v>0.11153705</v>
      </c>
      <c r="U28" s="6">
        <v>1.6022224000000002E-2</v>
      </c>
      <c r="V28" s="6">
        <v>1.605956744</v>
      </c>
      <c r="W28" s="6">
        <v>1.0117316588</v>
      </c>
      <c r="X28" s="6">
        <v>4.1107841342899999E-2</v>
      </c>
      <c r="Y28" s="6">
        <v>4.6172979482999997E-2</v>
      </c>
      <c r="Z28" s="6">
        <v>3.6107798865900001E-2</v>
      </c>
      <c r="AA28" s="6">
        <v>3.8457111197899997E-2</v>
      </c>
      <c r="AB28" s="6">
        <v>0.16184573088840001</v>
      </c>
      <c r="AC28" s="6" t="s">
        <v>431</v>
      </c>
      <c r="AD28" s="6">
        <v>0.21069299999999999</v>
      </c>
      <c r="AE28" s="60"/>
      <c r="AF28" s="26">
        <v>83599.010242295597</v>
      </c>
      <c r="AG28" s="26" t="s">
        <v>433</v>
      </c>
      <c r="AH28" s="26" t="s">
        <v>433</v>
      </c>
      <c r="AI28" s="26">
        <v>5581.8103296680401</v>
      </c>
      <c r="AJ28" s="26">
        <v>261.15312203631606</v>
      </c>
      <c r="AK28" s="26" t="s">
        <v>431</v>
      </c>
      <c r="AL28" s="49" t="s">
        <v>49</v>
      </c>
    </row>
    <row r="29" spans="1:38" s="2" customFormat="1" ht="26.25" customHeight="1" thickBot="1" x14ac:dyDescent="0.25">
      <c r="A29" s="70" t="s">
        <v>78</v>
      </c>
      <c r="B29" s="70" t="s">
        <v>83</v>
      </c>
      <c r="C29" s="71" t="s">
        <v>84</v>
      </c>
      <c r="D29" s="72"/>
      <c r="E29" s="6">
        <v>90.946099138999998</v>
      </c>
      <c r="F29" s="6">
        <v>2.2064955570000002</v>
      </c>
      <c r="G29" s="6">
        <v>8.1995408000000006E-2</v>
      </c>
      <c r="H29" s="6">
        <v>0.20942083</v>
      </c>
      <c r="I29" s="6">
        <v>1.439744726</v>
      </c>
      <c r="J29" s="6">
        <v>1.439744726</v>
      </c>
      <c r="K29" s="6">
        <v>1.439744726</v>
      </c>
      <c r="L29" s="6">
        <v>0.97218672799999994</v>
      </c>
      <c r="M29" s="6">
        <v>25.143198732999998</v>
      </c>
      <c r="N29" s="6">
        <v>3.7218869030000001</v>
      </c>
      <c r="O29" s="6">
        <v>2.8328426E-2</v>
      </c>
      <c r="P29" s="6">
        <v>3.3016302999999997E-2</v>
      </c>
      <c r="Q29" s="6">
        <v>6.2310700000000002E-4</v>
      </c>
      <c r="R29" s="6">
        <v>0.17090710000000001</v>
      </c>
      <c r="S29" s="6">
        <v>4.8155632339999999</v>
      </c>
      <c r="T29" s="6">
        <v>0.19718158699999999</v>
      </c>
      <c r="U29" s="6">
        <v>2.8516915E-2</v>
      </c>
      <c r="V29" s="6">
        <v>2.8781804740000001</v>
      </c>
      <c r="W29" s="6">
        <v>0.90298932200000004</v>
      </c>
      <c r="X29" s="6">
        <v>2.8299455818900001E-2</v>
      </c>
      <c r="Y29" s="6">
        <v>0.17136892690280001</v>
      </c>
      <c r="Z29" s="6">
        <v>0.1914929843748</v>
      </c>
      <c r="AA29" s="6">
        <v>4.4021375718099998E-2</v>
      </c>
      <c r="AB29" s="6">
        <v>0.43518274281379998</v>
      </c>
      <c r="AC29" s="6" t="s">
        <v>431</v>
      </c>
      <c r="AD29" s="6">
        <v>0.18001300000000001</v>
      </c>
      <c r="AE29" s="60"/>
      <c r="AF29" s="26">
        <v>248018.95155967984</v>
      </c>
      <c r="AG29" s="26" t="s">
        <v>433</v>
      </c>
      <c r="AH29" s="26">
        <v>4468.0259578076239</v>
      </c>
      <c r="AI29" s="26">
        <v>16703.421482436592</v>
      </c>
      <c r="AJ29" s="26">
        <v>787.58926747414478</v>
      </c>
      <c r="AK29" s="26" t="s">
        <v>431</v>
      </c>
      <c r="AL29" s="49" t="s">
        <v>49</v>
      </c>
    </row>
    <row r="30" spans="1:38" s="2" customFormat="1" ht="26.25" customHeight="1" thickBot="1" x14ac:dyDescent="0.25">
      <c r="A30" s="70" t="s">
        <v>78</v>
      </c>
      <c r="B30" s="70" t="s">
        <v>85</v>
      </c>
      <c r="C30" s="71" t="s">
        <v>86</v>
      </c>
      <c r="D30" s="72"/>
      <c r="E30" s="6">
        <v>2.8542955929999998</v>
      </c>
      <c r="F30" s="6">
        <v>8.4820127930000009</v>
      </c>
      <c r="G30" s="6">
        <v>6.9050140000000001E-3</v>
      </c>
      <c r="H30" s="6">
        <v>3.3771167999999997E-2</v>
      </c>
      <c r="I30" s="6">
        <v>0.147415712</v>
      </c>
      <c r="J30" s="6">
        <v>0.147415712</v>
      </c>
      <c r="K30" s="6">
        <v>0.147415712</v>
      </c>
      <c r="L30" s="6">
        <v>2.825571E-2</v>
      </c>
      <c r="M30" s="6">
        <v>90.252045429000006</v>
      </c>
      <c r="N30" s="6">
        <v>0.232996695</v>
      </c>
      <c r="O30" s="6">
        <v>9.7787259999999997E-3</v>
      </c>
      <c r="P30" s="6">
        <v>5.042543E-3</v>
      </c>
      <c r="Q30" s="6">
        <v>1.7388200000000001E-4</v>
      </c>
      <c r="R30" s="6">
        <v>4.4336991999999999E-2</v>
      </c>
      <c r="S30" s="6">
        <v>1.6512181079999999</v>
      </c>
      <c r="T30" s="6">
        <v>6.8909146000000004E-2</v>
      </c>
      <c r="U30" s="6">
        <v>9.7363529999999997E-3</v>
      </c>
      <c r="V30" s="6">
        <v>0.973116816</v>
      </c>
      <c r="W30" s="6">
        <v>0.2399572847</v>
      </c>
      <c r="X30" s="6">
        <v>6.1212478536000004E-3</v>
      </c>
      <c r="Y30" s="6">
        <v>7.9334898957000004E-3</v>
      </c>
      <c r="Z30" s="6">
        <v>4.6963440413999996E-3</v>
      </c>
      <c r="AA30" s="6">
        <v>8.8307216945000006E-3</v>
      </c>
      <c r="AB30" s="6">
        <v>2.7581803484500001E-2</v>
      </c>
      <c r="AC30" s="6" t="s">
        <v>431</v>
      </c>
      <c r="AD30" s="6">
        <v>0.12559600000000001</v>
      </c>
      <c r="AE30" s="60"/>
      <c r="AF30" s="26">
        <v>23246.430093107017</v>
      </c>
      <c r="AG30" s="26" t="s">
        <v>433</v>
      </c>
      <c r="AH30" s="26" t="s">
        <v>433</v>
      </c>
      <c r="AI30" s="26">
        <v>738.65205910902387</v>
      </c>
      <c r="AJ30" s="26" t="s">
        <v>433</v>
      </c>
      <c r="AK30" s="26" t="s">
        <v>431</v>
      </c>
      <c r="AL30" s="49" t="s">
        <v>49</v>
      </c>
    </row>
    <row r="31" spans="1:38" s="2" customFormat="1" ht="26.25" customHeight="1" thickBot="1" x14ac:dyDescent="0.25">
      <c r="A31" s="70" t="s">
        <v>78</v>
      </c>
      <c r="B31" s="70" t="s">
        <v>87</v>
      </c>
      <c r="C31" s="71" t="s">
        <v>88</v>
      </c>
      <c r="D31" s="72"/>
      <c r="E31" s="6" t="s">
        <v>431</v>
      </c>
      <c r="F31" s="6">
        <v>3.1752668169999998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184442.16472536148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3.447648847</v>
      </c>
      <c r="J32" s="6">
        <v>6.177495704</v>
      </c>
      <c r="K32" s="6">
        <v>8.4202220329999999</v>
      </c>
      <c r="L32" s="6">
        <v>0.38092365299999997</v>
      </c>
      <c r="M32" s="6" t="s">
        <v>431</v>
      </c>
      <c r="N32" s="6">
        <v>7.4165322089999997</v>
      </c>
      <c r="O32" s="6">
        <v>3.6647042999999997E-2</v>
      </c>
      <c r="P32" s="6" t="s">
        <v>432</v>
      </c>
      <c r="Q32" s="6">
        <v>8.6673119000000007E-2</v>
      </c>
      <c r="R32" s="6">
        <v>2.7237180699999999</v>
      </c>
      <c r="S32" s="6">
        <v>59.432123324000003</v>
      </c>
      <c r="T32" s="6">
        <v>0.44622844</v>
      </c>
      <c r="U32" s="6">
        <v>6.8952974E-2</v>
      </c>
      <c r="V32" s="6">
        <v>27.06430331</v>
      </c>
      <c r="W32" s="6" t="s">
        <v>431</v>
      </c>
      <c r="X32" s="6">
        <v>9.7961023221000004E-3</v>
      </c>
      <c r="Y32" s="6">
        <v>4.8509045520000001E-4</v>
      </c>
      <c r="Z32" s="6">
        <v>7.1608591050000003E-4</v>
      </c>
      <c r="AA32" s="6" t="s">
        <v>432</v>
      </c>
      <c r="AB32" s="6">
        <v>1.0997278687199999E-2</v>
      </c>
      <c r="AC32" s="6" t="s">
        <v>431</v>
      </c>
      <c r="AD32" s="6" t="s">
        <v>431</v>
      </c>
      <c r="AE32" s="60"/>
      <c r="AF32" s="26" t="s">
        <v>433</v>
      </c>
      <c r="AG32" s="26" t="s">
        <v>433</v>
      </c>
      <c r="AH32" s="26" t="s">
        <v>433</v>
      </c>
      <c r="AI32" s="26" t="s">
        <v>433</v>
      </c>
      <c r="AJ32" s="26" t="s">
        <v>433</v>
      </c>
      <c r="AK32" s="26">
        <v>381645099.06335717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2.0207739999999998</v>
      </c>
      <c r="J33" s="6">
        <v>3.742174077</v>
      </c>
      <c r="K33" s="6">
        <v>7.4843481479999996</v>
      </c>
      <c r="L33" s="6">
        <v>7.9334091999999995E-2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381645099.06335717</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3.8211582965000002E-3</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5.0035734329999997</v>
      </c>
      <c r="F36" s="6">
        <v>1.1543517480000001</v>
      </c>
      <c r="G36" s="6">
        <v>10.169217739</v>
      </c>
      <c r="H36" s="6">
        <v>4.337797E-3</v>
      </c>
      <c r="I36" s="6">
        <v>1.5906260409999999</v>
      </c>
      <c r="J36" s="6">
        <v>1.870504086</v>
      </c>
      <c r="K36" s="6">
        <v>1.870504086</v>
      </c>
      <c r="L36" s="6">
        <v>3.9393085000000001E-2</v>
      </c>
      <c r="M36" s="6">
        <v>2.476777781</v>
      </c>
      <c r="N36" s="6">
        <v>9.6505215000000005E-2</v>
      </c>
      <c r="O36" s="6">
        <v>9.3860790000000003E-3</v>
      </c>
      <c r="P36" s="6">
        <v>1.5401323999999999E-2</v>
      </c>
      <c r="Q36" s="6">
        <v>0.22889820699999999</v>
      </c>
      <c r="R36" s="6">
        <v>0.24466275100000001</v>
      </c>
      <c r="S36" s="6">
        <v>0.66332440699999995</v>
      </c>
      <c r="T36" s="6">
        <v>10.506302059999999</v>
      </c>
      <c r="U36" s="6">
        <v>9.7050051999999998E-2</v>
      </c>
      <c r="V36" s="6">
        <v>0.74362207000000002</v>
      </c>
      <c r="W36" s="6">
        <v>0.18899292182088723</v>
      </c>
      <c r="X36" s="6">
        <v>2.1961395092642598E-3</v>
      </c>
      <c r="Y36" s="6">
        <v>1.257531319179407E-2</v>
      </c>
      <c r="Z36" s="6">
        <v>9.3860819008485304E-3</v>
      </c>
      <c r="AA36" s="6">
        <v>3.1710700937467311E-3</v>
      </c>
      <c r="AB36" s="6">
        <v>2.732860469565359E-2</v>
      </c>
      <c r="AC36" s="6">
        <v>6.8707000000000004E-2</v>
      </c>
      <c r="AD36" s="6">
        <v>0.193214</v>
      </c>
      <c r="AE36" s="60"/>
      <c r="AF36" s="26">
        <v>25872.847530454157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10.61963372574259</v>
      </c>
      <c r="F39" s="6">
        <v>1.5794152386247844</v>
      </c>
      <c r="G39" s="6">
        <v>11.919371708875065</v>
      </c>
      <c r="H39" s="6">
        <v>0.13256968299999999</v>
      </c>
      <c r="I39" s="6">
        <v>2.1680196828053337</v>
      </c>
      <c r="J39" s="6">
        <v>2.6326782838053338</v>
      </c>
      <c r="K39" s="6">
        <v>3.1062942958053337</v>
      </c>
      <c r="L39" s="6">
        <v>0.19540943814626471</v>
      </c>
      <c r="M39" s="6">
        <v>7.7033641205182253</v>
      </c>
      <c r="N39" s="6">
        <v>1.1728891779999999</v>
      </c>
      <c r="O39" s="6">
        <v>6.6007198000000003E-2</v>
      </c>
      <c r="P39" s="6">
        <v>7.4806264973080447E-2</v>
      </c>
      <c r="Q39" s="6">
        <v>8.1747048000000003E-2</v>
      </c>
      <c r="R39" s="6">
        <v>1.0427491529999999</v>
      </c>
      <c r="S39" s="6">
        <v>0.21549021099999999</v>
      </c>
      <c r="T39" s="6">
        <v>8.7063499610000008</v>
      </c>
      <c r="U39" s="6">
        <v>2.0775406999999999E-2</v>
      </c>
      <c r="V39" s="6">
        <v>3.0286575149999999</v>
      </c>
      <c r="W39" s="6">
        <v>1.4860842559078375</v>
      </c>
      <c r="X39" s="6">
        <v>0.16280329323684434</v>
      </c>
      <c r="Y39" s="6">
        <v>0.25332869519657325</v>
      </c>
      <c r="Z39" s="6">
        <v>0.11915479047870661</v>
      </c>
      <c r="AA39" s="6">
        <v>9.6248243196254385E-2</v>
      </c>
      <c r="AB39" s="6">
        <v>0.63153502210837853</v>
      </c>
      <c r="AC39" s="6">
        <v>3.14038629611776E-2</v>
      </c>
      <c r="AD39" s="6">
        <v>1.095132</v>
      </c>
      <c r="AE39" s="60"/>
      <c r="AF39" s="26">
        <v>50476.899033354013</v>
      </c>
      <c r="AG39" s="26">
        <v>6441.3</v>
      </c>
      <c r="AH39" s="26">
        <v>95292.059355544698</v>
      </c>
      <c r="AI39" s="26">
        <v>6095.521418130561</v>
      </c>
      <c r="AJ39" s="26" t="s">
        <v>433</v>
      </c>
      <c r="AK39" s="26" t="s">
        <v>431</v>
      </c>
      <c r="AL39" s="49" t="s">
        <v>49</v>
      </c>
    </row>
    <row r="40" spans="1:38" s="2" customFormat="1" ht="26.25" customHeight="1" thickBot="1" x14ac:dyDescent="0.25">
      <c r="A40" s="70" t="s">
        <v>70</v>
      </c>
      <c r="B40" s="70" t="s">
        <v>105</v>
      </c>
      <c r="C40" s="71" t="s">
        <v>391</v>
      </c>
      <c r="D40" s="72"/>
      <c r="E40" s="6">
        <v>6.3252189E-2</v>
      </c>
      <c r="F40" s="6">
        <v>5.1994674869999997</v>
      </c>
      <c r="G40" s="6">
        <v>4.5752040000000001E-2</v>
      </c>
      <c r="H40" s="6">
        <v>6.8627999999999994E-5</v>
      </c>
      <c r="I40" s="6">
        <v>8.6059581999999996E-2</v>
      </c>
      <c r="J40" s="6">
        <v>8.6059581999999996E-2</v>
      </c>
      <c r="K40" s="6">
        <v>8.6059581999999996E-2</v>
      </c>
      <c r="L40" s="6">
        <v>4.3006930000000004E-3</v>
      </c>
      <c r="M40" s="6">
        <v>14.201272477</v>
      </c>
      <c r="N40" s="6">
        <v>0.114380094</v>
      </c>
      <c r="O40" s="6">
        <v>2.2876099999999999E-4</v>
      </c>
      <c r="P40" s="6" t="s">
        <v>432</v>
      </c>
      <c r="Q40" s="6" t="s">
        <v>432</v>
      </c>
      <c r="R40" s="6">
        <v>1.1437979999999999E-3</v>
      </c>
      <c r="S40" s="6">
        <v>3.8889233000000002E-2</v>
      </c>
      <c r="T40" s="6">
        <v>1.6013189999999999E-3</v>
      </c>
      <c r="U40" s="6">
        <v>2.2876099999999999E-4</v>
      </c>
      <c r="V40" s="6">
        <v>2.2876025000000001E-2</v>
      </c>
      <c r="W40" s="6" t="s">
        <v>432</v>
      </c>
      <c r="X40" s="6">
        <v>9.1504076088352003E-4</v>
      </c>
      <c r="Y40" s="6">
        <v>9.1504076088352003E-4</v>
      </c>
      <c r="Z40" s="6">
        <v>7.8693505435982719E-4</v>
      </c>
      <c r="AA40" s="6">
        <v>1.807205502744952E-4</v>
      </c>
      <c r="AB40" s="6">
        <v>2.7977371264013623E-3</v>
      </c>
      <c r="AC40" s="6" t="s">
        <v>431</v>
      </c>
      <c r="AD40" s="6" t="s">
        <v>431</v>
      </c>
      <c r="AE40" s="60"/>
      <c r="AF40" s="26">
        <v>963.30916102012566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18.943846818000001</v>
      </c>
      <c r="F41" s="6">
        <v>32.013837799999997</v>
      </c>
      <c r="G41" s="6">
        <v>9.3856473410000003</v>
      </c>
      <c r="H41" s="6">
        <v>4.2116762249999997</v>
      </c>
      <c r="I41" s="6">
        <v>37.680138243000002</v>
      </c>
      <c r="J41" s="6">
        <v>38.70207147</v>
      </c>
      <c r="K41" s="6">
        <v>40.729059964000001</v>
      </c>
      <c r="L41" s="6">
        <v>4.3257137539999997</v>
      </c>
      <c r="M41" s="6">
        <v>263.43627622399998</v>
      </c>
      <c r="N41" s="6">
        <v>2.6656588769999998</v>
      </c>
      <c r="O41" s="6">
        <v>0.97733124400000004</v>
      </c>
      <c r="P41" s="6">
        <v>8.9247058000000004E-2</v>
      </c>
      <c r="Q41" s="6">
        <v>5.4023601999999997E-2</v>
      </c>
      <c r="R41" s="6">
        <v>1.7749004340000001</v>
      </c>
      <c r="S41" s="6">
        <v>0.55395218000000002</v>
      </c>
      <c r="T41" s="6">
        <v>0.214813685</v>
      </c>
      <c r="U41" s="6">
        <v>4.6042640000000003E-2</v>
      </c>
      <c r="V41" s="6">
        <v>39.112844905999999</v>
      </c>
      <c r="W41" s="6">
        <v>41.05114253394602</v>
      </c>
      <c r="X41" s="6">
        <v>7.7568551901872187</v>
      </c>
      <c r="Y41" s="6">
        <v>7.252555480547243</v>
      </c>
      <c r="Z41" s="6">
        <v>2.7455867062283228</v>
      </c>
      <c r="AA41" s="6">
        <v>4.2994061698441657</v>
      </c>
      <c r="AB41" s="6">
        <v>22.054403546806949</v>
      </c>
      <c r="AC41" s="6">
        <v>0.37408200000000003</v>
      </c>
      <c r="AD41" s="6">
        <v>0.56023900000000004</v>
      </c>
      <c r="AE41" s="60"/>
      <c r="AF41" s="26">
        <v>111361.63944820278</v>
      </c>
      <c r="AG41" s="26">
        <v>3276.72</v>
      </c>
      <c r="AH41" s="26">
        <v>153707.65542930365</v>
      </c>
      <c r="AI41" s="26">
        <v>74414.003294620386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19.730083131000001</v>
      </c>
      <c r="F43" s="6">
        <v>1.4594500260000001</v>
      </c>
      <c r="G43" s="6">
        <v>1.024637013</v>
      </c>
      <c r="H43" s="6">
        <v>0.10132962399999999</v>
      </c>
      <c r="I43" s="6">
        <v>0.88379934299999996</v>
      </c>
      <c r="J43" s="6">
        <v>0.89122835099999997</v>
      </c>
      <c r="K43" s="6">
        <v>0.90550395299999997</v>
      </c>
      <c r="L43" s="6">
        <v>0.54023974299999999</v>
      </c>
      <c r="M43" s="6">
        <v>4.2295292590000004</v>
      </c>
      <c r="N43" s="6">
        <v>7.8925341999999996E-2</v>
      </c>
      <c r="O43" s="6">
        <v>3.5864967999999997E-2</v>
      </c>
      <c r="P43" s="6">
        <v>5.1679079999999997E-3</v>
      </c>
      <c r="Q43" s="6">
        <v>3.6087559999999999E-3</v>
      </c>
      <c r="R43" s="6">
        <v>6.7050759000000001E-2</v>
      </c>
      <c r="S43" s="6">
        <v>2.2476781000000001E-2</v>
      </c>
      <c r="T43" s="6">
        <v>4.4719652999999998E-2</v>
      </c>
      <c r="U43" s="6">
        <v>6.2890919999999996E-3</v>
      </c>
      <c r="V43" s="6">
        <v>2.5667613010000001</v>
      </c>
      <c r="W43" s="6">
        <v>0.30271650303872139</v>
      </c>
      <c r="X43" s="6">
        <v>2.762788702876107E-2</v>
      </c>
      <c r="Y43" s="6">
        <v>4.452552311592594E-2</v>
      </c>
      <c r="Z43" s="6">
        <v>1.3934828500898314E-2</v>
      </c>
      <c r="AA43" s="6">
        <v>1.1192136759729935E-2</v>
      </c>
      <c r="AB43" s="6">
        <v>9.7280375405315256E-2</v>
      </c>
      <c r="AC43" s="6">
        <v>1.8228999999999999E-2</v>
      </c>
      <c r="AD43" s="6">
        <v>3.3262E-2</v>
      </c>
      <c r="AE43" s="60"/>
      <c r="AF43" s="26">
        <v>22214.576295723185</v>
      </c>
      <c r="AG43" s="26" t="s">
        <v>433</v>
      </c>
      <c r="AH43" s="26">
        <v>12037.0896140768</v>
      </c>
      <c r="AI43" s="26">
        <v>2823.4716988969199</v>
      </c>
      <c r="AJ43" s="26" t="s">
        <v>433</v>
      </c>
      <c r="AK43" s="26" t="s">
        <v>431</v>
      </c>
      <c r="AL43" s="49" t="s">
        <v>49</v>
      </c>
    </row>
    <row r="44" spans="1:38" s="2" customFormat="1" ht="26.25" customHeight="1" thickBot="1" x14ac:dyDescent="0.25">
      <c r="A44" s="70" t="s">
        <v>70</v>
      </c>
      <c r="B44" s="70" t="s">
        <v>111</v>
      </c>
      <c r="C44" s="71" t="s">
        <v>112</v>
      </c>
      <c r="D44" s="72"/>
      <c r="E44" s="6">
        <v>44.654936308000003</v>
      </c>
      <c r="F44" s="6">
        <v>4.8721044400000002</v>
      </c>
      <c r="G44" s="6">
        <v>6.6590245000000006E-2</v>
      </c>
      <c r="H44" s="6">
        <v>2.1342018000000001E-2</v>
      </c>
      <c r="I44" s="6">
        <v>1.8633602570000001</v>
      </c>
      <c r="J44" s="6">
        <v>1.8633602570000001</v>
      </c>
      <c r="K44" s="6">
        <v>1.8633602570000001</v>
      </c>
      <c r="L44" s="6">
        <v>1.1605418249999999</v>
      </c>
      <c r="M44" s="6">
        <v>24.850326466999999</v>
      </c>
      <c r="N44" s="6" t="s">
        <v>432</v>
      </c>
      <c r="O44" s="6">
        <v>2.6816573999999999E-2</v>
      </c>
      <c r="P44" s="6" t="s">
        <v>432</v>
      </c>
      <c r="Q44" s="6" t="s">
        <v>432</v>
      </c>
      <c r="R44" s="6">
        <v>0.13408282999999999</v>
      </c>
      <c r="S44" s="6">
        <v>4.5588157200000001</v>
      </c>
      <c r="T44" s="6">
        <v>0.187715942</v>
      </c>
      <c r="U44" s="6">
        <v>2.6816573999999999E-2</v>
      </c>
      <c r="V44" s="6">
        <v>2.6816563150000001</v>
      </c>
      <c r="W44" s="6" t="s">
        <v>432</v>
      </c>
      <c r="X44" s="6">
        <v>8.0515129089437865E-2</v>
      </c>
      <c r="Y44" s="6">
        <v>0.13401737514906309</v>
      </c>
      <c r="Z44" s="6">
        <v>9.2248976822555409E-2</v>
      </c>
      <c r="AA44" s="6">
        <v>2.1185084793551971E-2</v>
      </c>
      <c r="AB44" s="6">
        <v>0.32796656585460832</v>
      </c>
      <c r="AC44" s="6" t="s">
        <v>431</v>
      </c>
      <c r="AD44" s="6" t="s">
        <v>431</v>
      </c>
      <c r="AE44" s="60"/>
      <c r="AF44" s="26">
        <v>115572.90809849239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1.845545759</v>
      </c>
      <c r="F45" s="6">
        <v>0.65746004300000005</v>
      </c>
      <c r="G45" s="6">
        <v>0.67246572299999996</v>
      </c>
      <c r="H45" s="6">
        <v>2.353628E-3</v>
      </c>
      <c r="I45" s="6">
        <v>0.302402544</v>
      </c>
      <c r="J45" s="6">
        <v>0.35524689999999998</v>
      </c>
      <c r="K45" s="6">
        <v>0.35524689999999998</v>
      </c>
      <c r="L45" s="6">
        <v>1.6006447E-2</v>
      </c>
      <c r="M45" s="6">
        <v>1.4917139699999999</v>
      </c>
      <c r="N45" s="6">
        <v>4.3710271000000002E-2</v>
      </c>
      <c r="O45" s="6">
        <v>3.3623279999999999E-3</v>
      </c>
      <c r="P45" s="6">
        <v>1.0086984E-2</v>
      </c>
      <c r="Q45" s="6">
        <v>1.3449311E-2</v>
      </c>
      <c r="R45" s="6">
        <v>1.6811643000000001E-2</v>
      </c>
      <c r="S45" s="6">
        <v>0.29588492100000002</v>
      </c>
      <c r="T45" s="6">
        <v>0.33623286000000002</v>
      </c>
      <c r="U45" s="6">
        <v>3.3623281999999997E-2</v>
      </c>
      <c r="V45" s="6">
        <v>0.40347943400000003</v>
      </c>
      <c r="W45" s="6">
        <v>4.3710271854509777E-2</v>
      </c>
      <c r="X45" s="6">
        <v>6.7246572083861202E-4</v>
      </c>
      <c r="Y45" s="6">
        <v>3.3623286041930601E-3</v>
      </c>
      <c r="Z45" s="6">
        <v>3.3623286041930601E-3</v>
      </c>
      <c r="AA45" s="6">
        <v>3.3623286041930601E-4</v>
      </c>
      <c r="AB45" s="6">
        <v>7.7333557896440376E-3</v>
      </c>
      <c r="AC45" s="6">
        <v>2.6897000000000001E-2</v>
      </c>
      <c r="AD45" s="6">
        <v>1.2775E-2</v>
      </c>
      <c r="AE45" s="60"/>
      <c r="AF45" s="26">
        <v>14491.636284072089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2.0618646759999999</v>
      </c>
      <c r="F47" s="6">
        <v>5.1394703999999999E-2</v>
      </c>
      <c r="G47" s="6">
        <v>0.10234552500000001</v>
      </c>
      <c r="H47" s="6">
        <v>9.5757700000000004E-4</v>
      </c>
      <c r="I47" s="6">
        <v>2.8160068999999999E-2</v>
      </c>
      <c r="J47" s="6">
        <v>3.3624332E-2</v>
      </c>
      <c r="K47" s="6">
        <v>3.7561707E-2</v>
      </c>
      <c r="L47" s="6">
        <v>8.3960909999999996E-3</v>
      </c>
      <c r="M47" s="6">
        <v>0.58972169600000002</v>
      </c>
      <c r="N47" s="6">
        <v>0.100081327</v>
      </c>
      <c r="O47" s="6">
        <v>3.4650499999999999E-4</v>
      </c>
      <c r="P47" s="6">
        <v>7.2449000000000005E-4</v>
      </c>
      <c r="Q47" s="6">
        <v>6.8892499999999995E-4</v>
      </c>
      <c r="R47" s="6">
        <v>4.2253200000000003E-3</v>
      </c>
      <c r="S47" s="6">
        <v>8.0322994999999994E-2</v>
      </c>
      <c r="T47" s="6">
        <v>1.7035499999999999E-2</v>
      </c>
      <c r="U47" s="6">
        <v>1.775214E-3</v>
      </c>
      <c r="V47" s="6">
        <v>5.3970611000000002E-2</v>
      </c>
      <c r="W47" s="6">
        <v>1.090783862472082E-2</v>
      </c>
      <c r="X47" s="6">
        <v>4.1820278824355751E-4</v>
      </c>
      <c r="Y47" s="6">
        <v>6.8742213929281267E-4</v>
      </c>
      <c r="Z47" s="6">
        <v>6.1366522733230673E-4</v>
      </c>
      <c r="AA47" s="6">
        <v>6.0889917285657617E-3</v>
      </c>
      <c r="AB47" s="6">
        <v>7.8082818816337819E-3</v>
      </c>
      <c r="AC47" s="6">
        <v>1.248E-3</v>
      </c>
      <c r="AD47" s="6">
        <v>2.3779999999999999E-3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1.2284615999999999E-3</v>
      </c>
      <c r="F49" s="6">
        <v>1.05101698E-2</v>
      </c>
      <c r="G49" s="6">
        <v>1.0919662000000001E-3</v>
      </c>
      <c r="H49" s="6">
        <v>5.0503418000000001E-3</v>
      </c>
      <c r="I49" s="6">
        <v>8.5855805600000001E-2</v>
      </c>
      <c r="J49" s="6">
        <v>0.204061096</v>
      </c>
      <c r="K49" s="6">
        <v>0.47391312679999997</v>
      </c>
      <c r="L49" s="6" t="s">
        <v>432</v>
      </c>
      <c r="M49" s="6">
        <v>0.62801679040000002</v>
      </c>
      <c r="N49" s="6" t="s">
        <v>432</v>
      </c>
      <c r="O49" s="6" t="s">
        <v>432</v>
      </c>
      <c r="P49" s="6" t="s">
        <v>432</v>
      </c>
      <c r="Q49" s="6" t="s">
        <v>432</v>
      </c>
      <c r="R49" s="6" t="s">
        <v>432</v>
      </c>
      <c r="S49" s="6" t="s">
        <v>432</v>
      </c>
      <c r="T49" s="6" t="s">
        <v>432</v>
      </c>
      <c r="U49" s="6" t="s">
        <v>432</v>
      </c>
      <c r="V49" s="6" t="s">
        <v>432</v>
      </c>
      <c r="W49" s="6" t="s">
        <v>431</v>
      </c>
      <c r="X49" s="6">
        <v>0.61969055200199996</v>
      </c>
      <c r="Y49" s="6" t="s">
        <v>432</v>
      </c>
      <c r="Z49" s="6" t="s">
        <v>432</v>
      </c>
      <c r="AA49" s="6" t="s">
        <v>432</v>
      </c>
      <c r="AB49" s="6">
        <v>0.61969055200199996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18.401709098997831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9.8517553788000006E-2</v>
      </c>
      <c r="AL51" s="49" t="s">
        <v>130</v>
      </c>
    </row>
    <row r="52" spans="1:38" s="2" customFormat="1" ht="26.25" customHeight="1" thickBot="1" x14ac:dyDescent="0.25">
      <c r="A52" s="70" t="s">
        <v>119</v>
      </c>
      <c r="B52" s="74" t="s">
        <v>131</v>
      </c>
      <c r="C52" s="76" t="s">
        <v>392</v>
      </c>
      <c r="D52" s="73"/>
      <c r="E52" s="6">
        <v>1.4246757761</v>
      </c>
      <c r="F52" s="6">
        <v>0.51071616047835999</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5.7536806632638449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1.3011547440320217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9.1053464061644895E-3</v>
      </c>
      <c r="AL54" s="49" t="s">
        <v>419</v>
      </c>
    </row>
    <row r="55" spans="1:38" s="2" customFormat="1" ht="26.25" customHeight="1" thickBot="1" x14ac:dyDescent="0.25">
      <c r="A55" s="70" t="s">
        <v>119</v>
      </c>
      <c r="B55" s="74" t="s">
        <v>138</v>
      </c>
      <c r="C55" s="76" t="s">
        <v>139</v>
      </c>
      <c r="D55" s="73"/>
      <c r="E55" s="6">
        <v>3.5809181005165587</v>
      </c>
      <c r="F55" s="6">
        <v>0.45171415365717416</v>
      </c>
      <c r="G55" s="6">
        <v>3.1099974068373046</v>
      </c>
      <c r="H55" s="6" t="s">
        <v>432</v>
      </c>
      <c r="I55" s="6">
        <v>1.99142164E-2</v>
      </c>
      <c r="J55" s="6">
        <v>1.99142164E-2</v>
      </c>
      <c r="K55" s="6">
        <v>1.99142164E-2</v>
      </c>
      <c r="L55" s="6">
        <v>4.9788540999999998E-4</v>
      </c>
      <c r="M55" s="6">
        <v>0.99367748220514007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4411.3314467179434</v>
      </c>
      <c r="AG55" s="26" t="s">
        <v>431</v>
      </c>
      <c r="AH55" s="26">
        <v>122.88673725785674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0.73375781926600003</v>
      </c>
      <c r="J59" s="6">
        <v>0.83540406034600001</v>
      </c>
      <c r="K59" s="6">
        <v>0.95579331591399996</v>
      </c>
      <c r="L59" s="6">
        <v>1.5449245878663999E-3</v>
      </c>
      <c r="M59" s="6" t="s">
        <v>432</v>
      </c>
      <c r="N59" s="6">
        <v>7.9386656068296002</v>
      </c>
      <c r="O59" s="6">
        <v>0.37731188142554001</v>
      </c>
      <c r="P59" s="6">
        <v>2.8347060000000002E-3</v>
      </c>
      <c r="Q59" s="6">
        <v>0.83949941211400003</v>
      </c>
      <c r="R59" s="6">
        <v>1.04784202839678</v>
      </c>
      <c r="S59" s="6">
        <v>1.7929141923540001E-2</v>
      </c>
      <c r="T59" s="6">
        <v>1.3331974887498399</v>
      </c>
      <c r="U59" s="6">
        <v>4.0527467096504397</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4634.3360460000004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0.94026758799999999</v>
      </c>
      <c r="J60" s="6">
        <v>9.4026759159999997</v>
      </c>
      <c r="K60" s="6">
        <v>19.181458867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188053.5182918561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0.55709889300000004</v>
      </c>
      <c r="J61" s="6">
        <v>5.5678532860000001</v>
      </c>
      <c r="K61" s="6">
        <v>18.57413287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25117868.886252638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2.4914347999999999E-2</v>
      </c>
      <c r="J62" s="6">
        <v>0.249143472</v>
      </c>
      <c r="K62" s="6">
        <v>0.49828694299999998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41523.911931015704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716.20799999999997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10.216722240999999</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9.0707379240238399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431</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431</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431</v>
      </c>
      <c r="U74" s="6" t="s">
        <v>432</v>
      </c>
      <c r="V74" s="6" t="s">
        <v>431</v>
      </c>
      <c r="W74" s="6">
        <v>10.490830000000001</v>
      </c>
      <c r="X74" s="6">
        <v>1.11557909</v>
      </c>
      <c r="Y74" s="6">
        <v>1.10390974</v>
      </c>
      <c r="Z74" s="6">
        <v>1.10390974</v>
      </c>
      <c r="AA74" s="6">
        <v>0.13668567000000001</v>
      </c>
      <c r="AB74" s="6">
        <v>3.46008424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1.5192000000000001</v>
      </c>
      <c r="H78" s="6" t="s">
        <v>432</v>
      </c>
      <c r="I78" s="6">
        <v>1.0361538462000001E-2</v>
      </c>
      <c r="J78" s="6">
        <v>1.35E-2</v>
      </c>
      <c r="K78" s="6">
        <v>3.9199999999999999E-2</v>
      </c>
      <c r="L78" s="6">
        <v>1.0361538E-5</v>
      </c>
      <c r="M78" s="6" t="s">
        <v>432</v>
      </c>
      <c r="N78" s="6">
        <v>0.66300000000000003</v>
      </c>
      <c r="O78" s="6">
        <v>6.2E-2</v>
      </c>
      <c r="P78" s="6">
        <v>4.0000000000000001E-3</v>
      </c>
      <c r="Q78" s="6">
        <v>0.307</v>
      </c>
      <c r="R78" s="6">
        <v>5.9444910000000002</v>
      </c>
      <c r="S78" s="6">
        <v>3.8959999999999999</v>
      </c>
      <c r="T78" s="6">
        <v>5.6300000000000003E-2</v>
      </c>
      <c r="U78" s="6" t="s">
        <v>432</v>
      </c>
      <c r="V78" s="6">
        <v>0.78</v>
      </c>
      <c r="W78" s="6">
        <v>0.50283071000000001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122.155102677</v>
      </c>
      <c r="G82" s="6" t="s">
        <v>431</v>
      </c>
      <c r="H82" s="6" t="s">
        <v>431</v>
      </c>
      <c r="I82" s="6" t="s">
        <v>432</v>
      </c>
      <c r="J82" s="6" t="s">
        <v>431</v>
      </c>
      <c r="K82" s="6" t="s">
        <v>431</v>
      </c>
      <c r="L82" s="6" t="s">
        <v>431</v>
      </c>
      <c r="M82" s="6" t="s">
        <v>431</v>
      </c>
      <c r="N82" s="6" t="s">
        <v>431</v>
      </c>
      <c r="O82" s="6" t="s">
        <v>431</v>
      </c>
      <c r="P82" s="6">
        <v>0.103343038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0.525224723</v>
      </c>
      <c r="G83" s="6" t="s">
        <v>432</v>
      </c>
      <c r="H83" s="6" t="s">
        <v>431</v>
      </c>
      <c r="I83" s="6">
        <v>3.1721495000000002E-2</v>
      </c>
      <c r="J83" s="6">
        <v>0.46282178899999998</v>
      </c>
      <c r="K83" s="6">
        <v>0.82683892000000003</v>
      </c>
      <c r="L83" s="6">
        <v>1.8081250000000001E-3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1.7541695999999999E-2</v>
      </c>
      <c r="G84" s="6" t="s">
        <v>431</v>
      </c>
      <c r="H84" s="6" t="s">
        <v>431</v>
      </c>
      <c r="I84" s="6">
        <v>1.0794885000000001E-2</v>
      </c>
      <c r="J84" s="6">
        <v>5.3974441999999997E-2</v>
      </c>
      <c r="K84" s="6">
        <v>0.21589776799999999</v>
      </c>
      <c r="L84" s="6">
        <v>1.4020000000000001E-6</v>
      </c>
      <c r="M84" s="6">
        <v>1.2818930000000001E-3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134936.104536703</v>
      </c>
      <c r="AL84" s="49" t="s">
        <v>412</v>
      </c>
    </row>
    <row r="85" spans="1:38" s="2" customFormat="1" ht="26.25" customHeight="1" thickBot="1" x14ac:dyDescent="0.25">
      <c r="A85" s="70" t="s">
        <v>208</v>
      </c>
      <c r="B85" s="76" t="s">
        <v>215</v>
      </c>
      <c r="C85" s="82" t="s">
        <v>403</v>
      </c>
      <c r="D85" s="72"/>
      <c r="E85" s="6" t="s">
        <v>431</v>
      </c>
      <c r="F85" s="6">
        <v>63.107429151578998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454.36539615163065</v>
      </c>
      <c r="AL85" s="49" t="s">
        <v>216</v>
      </c>
    </row>
    <row r="86" spans="1:38" s="2" customFormat="1" ht="26.25" customHeight="1" thickBot="1" x14ac:dyDescent="0.25">
      <c r="A86" s="70" t="s">
        <v>208</v>
      </c>
      <c r="B86" s="76" t="s">
        <v>217</v>
      </c>
      <c r="C86" s="80" t="s">
        <v>218</v>
      </c>
      <c r="D86" s="72"/>
      <c r="E86" s="6" t="s">
        <v>431</v>
      </c>
      <c r="F86" s="6">
        <v>11.016602671699999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0.188800993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0.27390170544300002</v>
      </c>
      <c r="AL87" s="49" t="s">
        <v>219</v>
      </c>
    </row>
    <row r="88" spans="1:38" s="2" customFormat="1" ht="26.25" customHeight="1" thickBot="1" x14ac:dyDescent="0.25">
      <c r="A88" s="70" t="s">
        <v>208</v>
      </c>
      <c r="B88" s="76" t="s">
        <v>222</v>
      </c>
      <c r="C88" s="80" t="s">
        <v>223</v>
      </c>
      <c r="D88" s="72"/>
      <c r="E88" s="6" t="s">
        <v>432</v>
      </c>
      <c r="F88" s="6">
        <v>54.183930083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13.960143679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16.732362829378999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4.9736970444799787E-4</v>
      </c>
      <c r="Y90" s="6">
        <v>2.5105327938803701E-4</v>
      </c>
      <c r="Z90" s="6">
        <v>2.5105327938803701E-4</v>
      </c>
      <c r="AA90" s="6">
        <v>2.5105327938803701E-4</v>
      </c>
      <c r="AB90" s="6">
        <v>1.2505295426121089E-3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0.13325477499999999</v>
      </c>
      <c r="F91" s="6">
        <v>0.355387915</v>
      </c>
      <c r="G91" s="6">
        <v>1.2610995E-2</v>
      </c>
      <c r="H91" s="6">
        <v>0.30472310600000002</v>
      </c>
      <c r="I91" s="6">
        <v>2.1994283289999998</v>
      </c>
      <c r="J91" s="6">
        <v>2.39978449</v>
      </c>
      <c r="K91" s="6">
        <v>2.4411669360000001</v>
      </c>
      <c r="L91" s="6">
        <v>0.89214115000000005</v>
      </c>
      <c r="M91" s="6">
        <v>4.0756989219999999</v>
      </c>
      <c r="N91" s="6">
        <v>3.2738480000000002E-3</v>
      </c>
      <c r="O91" s="6">
        <v>0.39651336199999998</v>
      </c>
      <c r="P91" s="6">
        <v>2.3799999999999999E-7</v>
      </c>
      <c r="Q91" s="6">
        <v>5.5559999999999998E-6</v>
      </c>
      <c r="R91" s="6">
        <v>6.5141999999999994E-5</v>
      </c>
      <c r="S91" s="6">
        <v>0.39836125100000003</v>
      </c>
      <c r="T91" s="6">
        <v>0.19837886299999999</v>
      </c>
      <c r="U91" s="6" t="s">
        <v>432</v>
      </c>
      <c r="V91" s="6">
        <v>0.19933930599999999</v>
      </c>
      <c r="W91" s="6">
        <v>7.3427255223607003E-3</v>
      </c>
      <c r="X91" s="6">
        <v>8.1504253298203769E-3</v>
      </c>
      <c r="Y91" s="6">
        <v>3.3042264850623149E-3</v>
      </c>
      <c r="Z91" s="6">
        <v>3.3042264850623149E-3</v>
      </c>
      <c r="AA91" s="6">
        <v>3.3042264850623149E-3</v>
      </c>
      <c r="AB91" s="6">
        <v>1.8063104785007323E-2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21.016937154000001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10135.112708842065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0.36234546000000001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2804.6017364806862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487.82054399999998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0.140163276</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0.90453143899999999</v>
      </c>
      <c r="F99" s="6">
        <v>21.114865658999999</v>
      </c>
      <c r="G99" s="6" t="s">
        <v>431</v>
      </c>
      <c r="H99" s="6">
        <v>31.041534690999999</v>
      </c>
      <c r="I99" s="6">
        <v>0.33385521000000001</v>
      </c>
      <c r="J99" s="6">
        <v>0.51299702999999996</v>
      </c>
      <c r="K99" s="6">
        <v>1.1237077799999999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814.28099999999995</v>
      </c>
      <c r="AL99" s="49" t="s">
        <v>245</v>
      </c>
    </row>
    <row r="100" spans="1:38" s="2" customFormat="1" ht="26.25" customHeight="1" thickBot="1" x14ac:dyDescent="0.25">
      <c r="A100" s="70" t="s">
        <v>243</v>
      </c>
      <c r="B100" s="70" t="s">
        <v>246</v>
      </c>
      <c r="C100" s="71" t="s">
        <v>408</v>
      </c>
      <c r="D100" s="84"/>
      <c r="E100" s="6">
        <v>2.17349361</v>
      </c>
      <c r="F100" s="6">
        <v>18.521164944999999</v>
      </c>
      <c r="G100" s="6" t="s">
        <v>431</v>
      </c>
      <c r="H100" s="6">
        <v>35.103849230000002</v>
      </c>
      <c r="I100" s="6">
        <v>0.37244124000000001</v>
      </c>
      <c r="J100" s="6">
        <v>0.55866185999999995</v>
      </c>
      <c r="K100" s="6">
        <v>1.2207796200000001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5783.5190000000002</v>
      </c>
      <c r="AL100" s="49" t="s">
        <v>245</v>
      </c>
    </row>
    <row r="101" spans="1:38" s="2" customFormat="1" ht="26.25" customHeight="1" thickBot="1" x14ac:dyDescent="0.25">
      <c r="A101" s="70" t="s">
        <v>243</v>
      </c>
      <c r="B101" s="70" t="s">
        <v>247</v>
      </c>
      <c r="C101" s="71" t="s">
        <v>248</v>
      </c>
      <c r="D101" s="84"/>
      <c r="E101" s="6">
        <v>0.32548907100000002</v>
      </c>
      <c r="F101" s="6">
        <v>0.92211239599999995</v>
      </c>
      <c r="G101" s="6" t="s">
        <v>431</v>
      </c>
      <c r="H101" s="6">
        <v>8.7287672880000002</v>
      </c>
      <c r="I101" s="6">
        <v>8.8113159999999996E-2</v>
      </c>
      <c r="J101" s="6">
        <v>0.26433948000000002</v>
      </c>
      <c r="K101" s="6">
        <v>0.61679212000000005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15804.16</v>
      </c>
      <c r="AL101" s="49" t="s">
        <v>245</v>
      </c>
    </row>
    <row r="102" spans="1:38" s="2" customFormat="1" ht="26.25" customHeight="1" thickBot="1" x14ac:dyDescent="0.25">
      <c r="A102" s="70" t="s">
        <v>243</v>
      </c>
      <c r="B102" s="70" t="s">
        <v>249</v>
      </c>
      <c r="C102" s="71" t="s">
        <v>386</v>
      </c>
      <c r="D102" s="84"/>
      <c r="E102" s="6">
        <v>0.37154750399999997</v>
      </c>
      <c r="F102" s="6">
        <v>13.219392082000001</v>
      </c>
      <c r="G102" s="6" t="s">
        <v>431</v>
      </c>
      <c r="H102" s="6">
        <v>75.729725220999995</v>
      </c>
      <c r="I102" s="6">
        <v>0.18547100799999999</v>
      </c>
      <c r="J102" s="6">
        <v>4.17598264</v>
      </c>
      <c r="K102" s="6">
        <v>29.751239120000001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30430.402999999998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0.20307583100000001</v>
      </c>
      <c r="F104" s="6">
        <v>0.493734758</v>
      </c>
      <c r="G104" s="6" t="s">
        <v>431</v>
      </c>
      <c r="H104" s="6">
        <v>4.917142203</v>
      </c>
      <c r="I104" s="6">
        <v>3.2352899999999997E-2</v>
      </c>
      <c r="J104" s="6">
        <v>9.7058699999999998E-2</v>
      </c>
      <c r="K104" s="6">
        <v>0.22647030000000001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2553.91</v>
      </c>
      <c r="AL104" s="49" t="s">
        <v>245</v>
      </c>
    </row>
    <row r="105" spans="1:38" s="2" customFormat="1" ht="26.25" customHeight="1" thickBot="1" x14ac:dyDescent="0.25">
      <c r="A105" s="70" t="s">
        <v>243</v>
      </c>
      <c r="B105" s="70" t="s">
        <v>254</v>
      </c>
      <c r="C105" s="71" t="s">
        <v>255</v>
      </c>
      <c r="D105" s="84"/>
      <c r="E105" s="6">
        <v>0.19206323</v>
      </c>
      <c r="F105" s="6">
        <v>0.84967821600000004</v>
      </c>
      <c r="G105" s="6" t="s">
        <v>431</v>
      </c>
      <c r="H105" s="6">
        <v>5.0832032790000001</v>
      </c>
      <c r="I105" s="6">
        <v>3.4993893999999998E-2</v>
      </c>
      <c r="J105" s="6">
        <v>5.4990404E-2</v>
      </c>
      <c r="K105" s="6">
        <v>0.119979064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594.26200005973396</v>
      </c>
      <c r="AL105" s="49" t="s">
        <v>245</v>
      </c>
    </row>
    <row r="106" spans="1:38" s="2" customFormat="1" ht="26.25" customHeight="1" thickBot="1" x14ac:dyDescent="0.25">
      <c r="A106" s="70" t="s">
        <v>243</v>
      </c>
      <c r="B106" s="70" t="s">
        <v>256</v>
      </c>
      <c r="C106" s="71" t="s">
        <v>257</v>
      </c>
      <c r="D106" s="84"/>
      <c r="E106" s="6">
        <v>1.6781980000000001E-3</v>
      </c>
      <c r="F106" s="6">
        <v>3.2684168E-2</v>
      </c>
      <c r="G106" s="6" t="s">
        <v>431</v>
      </c>
      <c r="H106" s="6">
        <v>6.7093260000000002E-2</v>
      </c>
      <c r="I106" s="6">
        <v>1.199648E-3</v>
      </c>
      <c r="J106" s="6">
        <v>1.9194399999999999E-3</v>
      </c>
      <c r="K106" s="6">
        <v>4.0788059999999999E-3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40.842000000079999</v>
      </c>
      <c r="AL106" s="49" t="s">
        <v>245</v>
      </c>
    </row>
    <row r="107" spans="1:38" s="2" customFormat="1" ht="26.25" customHeight="1" thickBot="1" x14ac:dyDescent="0.25">
      <c r="A107" s="70" t="s">
        <v>243</v>
      </c>
      <c r="B107" s="70" t="s">
        <v>258</v>
      </c>
      <c r="C107" s="71" t="s">
        <v>379</v>
      </c>
      <c r="D107" s="84"/>
      <c r="E107" s="6">
        <v>0.52440152200000001</v>
      </c>
      <c r="F107" s="6">
        <v>1.89290201</v>
      </c>
      <c r="G107" s="6" t="s">
        <v>431</v>
      </c>
      <c r="H107" s="6">
        <v>7.6126303789999996</v>
      </c>
      <c r="I107" s="6">
        <v>0.14013498299999999</v>
      </c>
      <c r="J107" s="6">
        <v>1.86846644</v>
      </c>
      <c r="K107" s="6">
        <v>8.8752155899999998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46711.661</v>
      </c>
      <c r="AL107" s="49" t="s">
        <v>245</v>
      </c>
    </row>
    <row r="108" spans="1:38" s="2" customFormat="1" ht="26.25" customHeight="1" thickBot="1" x14ac:dyDescent="0.25">
      <c r="A108" s="70" t="s">
        <v>243</v>
      </c>
      <c r="B108" s="70" t="s">
        <v>259</v>
      </c>
      <c r="C108" s="71" t="s">
        <v>380</v>
      </c>
      <c r="D108" s="84"/>
      <c r="E108" s="6">
        <v>1.029808235</v>
      </c>
      <c r="F108" s="6">
        <v>12.377364399999999</v>
      </c>
      <c r="G108" s="6" t="s">
        <v>431</v>
      </c>
      <c r="H108" s="6">
        <v>21.706695471</v>
      </c>
      <c r="I108" s="6">
        <v>0.17249921200000001</v>
      </c>
      <c r="J108" s="6">
        <v>1.72499212</v>
      </c>
      <c r="K108" s="6">
        <v>3.44998424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86249.606</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0.96225544600000001</v>
      </c>
      <c r="F111" s="6">
        <v>0.60462405900000005</v>
      </c>
      <c r="G111" s="6" t="s">
        <v>431</v>
      </c>
      <c r="H111" s="6">
        <v>16.353471123999999</v>
      </c>
      <c r="I111" s="6">
        <v>3.3018812000000002E-2</v>
      </c>
      <c r="J111" s="6">
        <v>6.6037624000000003E-2</v>
      </c>
      <c r="K111" s="6">
        <v>0.14858465400000001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8254.7029999999995</v>
      </c>
      <c r="AL111" s="49" t="s">
        <v>245</v>
      </c>
    </row>
    <row r="112" spans="1:38" s="2" customFormat="1" ht="26.25" customHeight="1" thickBot="1" x14ac:dyDescent="0.25">
      <c r="A112" s="70" t="s">
        <v>263</v>
      </c>
      <c r="B112" s="70" t="s">
        <v>264</v>
      </c>
      <c r="C112" s="71" t="s">
        <v>265</v>
      </c>
      <c r="D112" s="72"/>
      <c r="E112" s="6">
        <v>41.165404115000001</v>
      </c>
      <c r="F112" s="6" t="s">
        <v>431</v>
      </c>
      <c r="G112" s="6" t="s">
        <v>431</v>
      </c>
      <c r="H112" s="6">
        <v>78.428354401999997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1029135102.934114</v>
      </c>
      <c r="AL112" s="49" t="s">
        <v>418</v>
      </c>
    </row>
    <row r="113" spans="1:38" s="2" customFormat="1" ht="26.25" customHeight="1" thickBot="1" x14ac:dyDescent="0.25">
      <c r="A113" s="70" t="s">
        <v>263</v>
      </c>
      <c r="B113" s="85" t="s">
        <v>266</v>
      </c>
      <c r="C113" s="86" t="s">
        <v>267</v>
      </c>
      <c r="D113" s="72"/>
      <c r="E113" s="6">
        <v>19.295775093</v>
      </c>
      <c r="F113" s="6">
        <v>27.062090887</v>
      </c>
      <c r="G113" s="6" t="s">
        <v>431</v>
      </c>
      <c r="H113" s="6">
        <v>129.02940171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0.89535645500000005</v>
      </c>
      <c r="F114" s="6" t="s">
        <v>431</v>
      </c>
      <c r="G114" s="6" t="s">
        <v>431</v>
      </c>
      <c r="H114" s="6">
        <v>2.9099084789999998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0.74999664600000004</v>
      </c>
      <c r="F115" s="6" t="s">
        <v>431</v>
      </c>
      <c r="G115" s="6" t="s">
        <v>431</v>
      </c>
      <c r="H115" s="6">
        <v>1.4999932869999999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12.42706385</v>
      </c>
      <c r="F116" s="6">
        <v>1.450662551</v>
      </c>
      <c r="G116" s="6" t="s">
        <v>431</v>
      </c>
      <c r="H116" s="6">
        <v>36.154731171000002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1.892165482</v>
      </c>
      <c r="J119" s="6">
        <v>43.099947679000003</v>
      </c>
      <c r="K119" s="6">
        <v>43.099947679000003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9.6055994550000001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11.052647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0.76263641599999998</v>
      </c>
      <c r="F123" s="6">
        <v>0.16579052499999999</v>
      </c>
      <c r="G123" s="6">
        <v>0.16579052499999999</v>
      </c>
      <c r="H123" s="6">
        <v>0.79579451599999995</v>
      </c>
      <c r="I123" s="6">
        <v>1.790537668</v>
      </c>
      <c r="J123" s="6">
        <v>1.8900119820000001</v>
      </c>
      <c r="K123" s="6">
        <v>1.9231700869999999</v>
      </c>
      <c r="L123" s="6">
        <v>0.16579052499999999</v>
      </c>
      <c r="M123" s="6">
        <v>22.116456002</v>
      </c>
      <c r="N123" s="6">
        <v>3.6473917000000002E-2</v>
      </c>
      <c r="O123" s="6">
        <v>0.29179132400000002</v>
      </c>
      <c r="P123" s="6">
        <v>4.6421349000000001E-2</v>
      </c>
      <c r="Q123" s="6">
        <v>2.122119E-3</v>
      </c>
      <c r="R123" s="6">
        <v>2.6526483E-2</v>
      </c>
      <c r="S123" s="6">
        <v>2.4205414000000001E-2</v>
      </c>
      <c r="T123" s="6">
        <v>1.7242215000000002E-2</v>
      </c>
      <c r="U123" s="6">
        <v>6.6316220000000002E-3</v>
      </c>
      <c r="V123" s="6">
        <v>0.18568538800000001</v>
      </c>
      <c r="W123" s="6">
        <v>0.16579052474698086</v>
      </c>
      <c r="X123" s="6">
        <v>0.13031135245112696</v>
      </c>
      <c r="Y123" s="6">
        <v>0.363744411294876</v>
      </c>
      <c r="Z123" s="6">
        <v>0.15517993116317408</v>
      </c>
      <c r="AA123" s="6">
        <v>0.11141123262997114</v>
      </c>
      <c r="AB123" s="6">
        <v>0.7606469275391482</v>
      </c>
      <c r="AC123" s="6" t="s">
        <v>431</v>
      </c>
      <c r="AD123" s="6" t="s">
        <v>431</v>
      </c>
      <c r="AE123" s="60"/>
      <c r="AF123" s="26" t="s">
        <v>431</v>
      </c>
      <c r="AG123" s="26" t="s">
        <v>431</v>
      </c>
      <c r="AH123" s="26" t="s">
        <v>431</v>
      </c>
      <c r="AI123" s="26" t="s">
        <v>431</v>
      </c>
      <c r="AJ123" s="26" t="s">
        <v>431</v>
      </c>
      <c r="AK123" s="26">
        <v>24024.534115536746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3.8149701000000001E-2</v>
      </c>
      <c r="F125" s="6">
        <v>3.5921722809999999</v>
      </c>
      <c r="G125" s="6" t="s">
        <v>431</v>
      </c>
      <c r="H125" s="6" t="s">
        <v>432</v>
      </c>
      <c r="I125" s="6">
        <v>1.6264318999999999E-2</v>
      </c>
      <c r="J125" s="6">
        <v>1.8530560000000001E-2</v>
      </c>
      <c r="K125" s="6">
        <v>2.1503484999999999E-2</v>
      </c>
      <c r="L125" s="6" t="s">
        <v>431</v>
      </c>
      <c r="M125" s="6">
        <v>0.70456476000000001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12184.108228970001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0.72202560000000005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3008.44</v>
      </c>
      <c r="AL126" s="49" t="s">
        <v>424</v>
      </c>
    </row>
    <row r="127" spans="1:38" s="2" customFormat="1" ht="26.25" customHeight="1" thickBot="1" x14ac:dyDescent="0.25">
      <c r="A127" s="70" t="s">
        <v>288</v>
      </c>
      <c r="B127" s="70" t="s">
        <v>293</v>
      </c>
      <c r="C127" s="71" t="s">
        <v>294</v>
      </c>
      <c r="D127" s="72"/>
      <c r="E127" s="6">
        <v>5.2721110000000003E-3</v>
      </c>
      <c r="F127" s="6" t="s">
        <v>432</v>
      </c>
      <c r="G127" s="6" t="s">
        <v>432</v>
      </c>
      <c r="H127" s="6">
        <v>0.32747175499999998</v>
      </c>
      <c r="I127" s="6">
        <v>2.1920870000000001E-3</v>
      </c>
      <c r="J127" s="6">
        <v>2.1920870000000001E-3</v>
      </c>
      <c r="K127" s="6">
        <v>2.1920870000000001E-3</v>
      </c>
      <c r="L127" s="6" t="s">
        <v>432</v>
      </c>
      <c r="M127" s="6">
        <v>9.7367587000000005E-2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11.9080638143258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2.5553160020000001</v>
      </c>
      <c r="O132" s="6">
        <v>0.81770111700000003</v>
      </c>
      <c r="P132" s="6">
        <v>0.11754453500000001</v>
      </c>
      <c r="Q132" s="6">
        <v>0.24019970199999999</v>
      </c>
      <c r="R132" s="6">
        <v>0.71548847800000004</v>
      </c>
      <c r="S132" s="6">
        <v>2.0442528000000002</v>
      </c>
      <c r="T132" s="6">
        <v>0.40885055999999997</v>
      </c>
      <c r="U132" s="6">
        <v>7.665949E-3</v>
      </c>
      <c r="V132" s="6">
        <v>3.3730171200000001</v>
      </c>
      <c r="W132" s="6">
        <v>237.64438799999999</v>
      </c>
      <c r="X132" s="6">
        <v>2.705958E-5</v>
      </c>
      <c r="Y132" s="6">
        <v>3.7140599999999999E-6</v>
      </c>
      <c r="Z132" s="6">
        <v>3.2365379999999999E-5</v>
      </c>
      <c r="AA132" s="6">
        <v>5.3058000000000001E-6</v>
      </c>
      <c r="AB132" s="6">
        <v>6.844482E-5</v>
      </c>
      <c r="AC132" s="6">
        <v>0.240202204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0.13864133000000001</v>
      </c>
      <c r="F133" s="6">
        <v>2.1846499999999998E-3</v>
      </c>
      <c r="G133" s="6">
        <v>1.8989657E-2</v>
      </c>
      <c r="H133" s="6" t="s">
        <v>431</v>
      </c>
      <c r="I133" s="6">
        <v>5.8313389999999996E-3</v>
      </c>
      <c r="J133" s="6">
        <v>5.8313389999999996E-3</v>
      </c>
      <c r="K133" s="6">
        <v>6.4800109999999999E-3</v>
      </c>
      <c r="L133" s="6" t="s">
        <v>432</v>
      </c>
      <c r="M133" s="6" t="s">
        <v>434</v>
      </c>
      <c r="N133" s="6">
        <v>5.0465470000000002E-3</v>
      </c>
      <c r="O133" s="6">
        <v>8.45293E-4</v>
      </c>
      <c r="P133" s="6">
        <v>0.250394642</v>
      </c>
      <c r="Q133" s="6">
        <v>2.2871620000000001E-3</v>
      </c>
      <c r="R133" s="6">
        <v>2.2787580000000001E-3</v>
      </c>
      <c r="S133" s="6">
        <v>2.0888619999999999E-3</v>
      </c>
      <c r="T133" s="6">
        <v>2.9123109999999999E-3</v>
      </c>
      <c r="U133" s="6">
        <v>3.3240309999999999E-3</v>
      </c>
      <c r="V133" s="6">
        <v>2.6908181999999999E-2</v>
      </c>
      <c r="W133" s="6">
        <v>4.5373525714431989E-3</v>
      </c>
      <c r="X133" s="6">
        <v>2.2182612571500082E-6</v>
      </c>
      <c r="Y133" s="6">
        <v>1.2116411866705728E-6</v>
      </c>
      <c r="Z133" s="6">
        <v>1.0822426133368223E-6</v>
      </c>
      <c r="AA133" s="6">
        <v>1.1746701657180726E-6</v>
      </c>
      <c r="AB133" s="6">
        <v>5.6868152228754762E-6</v>
      </c>
      <c r="AC133" s="6">
        <v>2.5205000000000002E-2</v>
      </c>
      <c r="AD133" s="6">
        <v>6.8899000000000002E-2</v>
      </c>
      <c r="AE133" s="60"/>
      <c r="AF133" s="26" t="s">
        <v>431</v>
      </c>
      <c r="AG133" s="26" t="s">
        <v>431</v>
      </c>
      <c r="AH133" s="26" t="s">
        <v>431</v>
      </c>
      <c r="AI133" s="26" t="s">
        <v>431</v>
      </c>
      <c r="AJ133" s="26" t="s">
        <v>431</v>
      </c>
      <c r="AK133" s="26">
        <v>168050.095238637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65.145499659999999</v>
      </c>
      <c r="F135" s="6">
        <v>13.055210352</v>
      </c>
      <c r="G135" s="6">
        <v>2.480489967</v>
      </c>
      <c r="H135" s="6" t="s">
        <v>432</v>
      </c>
      <c r="I135" s="6">
        <v>60.184519723999998</v>
      </c>
      <c r="J135" s="6">
        <v>63.839978623</v>
      </c>
      <c r="K135" s="6">
        <v>65.014947555999996</v>
      </c>
      <c r="L135" s="6">
        <v>33.643277077</v>
      </c>
      <c r="M135" s="6">
        <v>820.91162696000004</v>
      </c>
      <c r="N135" s="6">
        <v>8.7469909339999994</v>
      </c>
      <c r="O135" s="6">
        <v>0.91386472299999999</v>
      </c>
      <c r="P135" s="6" t="s">
        <v>432</v>
      </c>
      <c r="Q135" s="6">
        <v>0.52220841100000004</v>
      </c>
      <c r="R135" s="6">
        <v>0.130552105</v>
      </c>
      <c r="S135" s="6">
        <v>1.8277294500000001</v>
      </c>
      <c r="T135" s="6" t="s">
        <v>432</v>
      </c>
      <c r="U135" s="6">
        <v>0.39165631099999998</v>
      </c>
      <c r="V135" s="6">
        <v>235.64654685900001</v>
      </c>
      <c r="W135" s="6">
        <v>130.55210352383705</v>
      </c>
      <c r="X135" s="6">
        <v>7.3109251082599816E-2</v>
      </c>
      <c r="Y135" s="6">
        <v>0.13707984577987467</v>
      </c>
      <c r="Z135" s="6">
        <v>0.31071431710104924</v>
      </c>
      <c r="AA135" s="6" t="s">
        <v>432</v>
      </c>
      <c r="AB135" s="6">
        <v>0.52090341396352369</v>
      </c>
      <c r="AC135" s="6" t="s">
        <v>432</v>
      </c>
      <c r="AD135" s="6" t="s">
        <v>431</v>
      </c>
      <c r="AE135" s="60"/>
      <c r="AF135" s="26" t="s">
        <v>431</v>
      </c>
      <c r="AG135" s="26" t="s">
        <v>431</v>
      </c>
      <c r="AH135" s="26" t="s">
        <v>431</v>
      </c>
      <c r="AI135" s="26" t="s">
        <v>431</v>
      </c>
      <c r="AJ135" s="26" t="s">
        <v>431</v>
      </c>
      <c r="AK135" s="26">
        <v>9138.6563853249772</v>
      </c>
      <c r="AL135" s="49" t="s">
        <v>412</v>
      </c>
    </row>
    <row r="136" spans="1:38" s="2" customFormat="1" ht="26.25" customHeight="1" thickBot="1" x14ac:dyDescent="0.25">
      <c r="A136" s="70" t="s">
        <v>288</v>
      </c>
      <c r="B136" s="70" t="s">
        <v>313</v>
      </c>
      <c r="C136" s="71" t="s">
        <v>314</v>
      </c>
      <c r="D136" s="72"/>
      <c r="E136" s="6">
        <v>6.898024E-3</v>
      </c>
      <c r="F136" s="6">
        <v>7.1457036000000002E-2</v>
      </c>
      <c r="G136" s="6" t="s">
        <v>431</v>
      </c>
      <c r="H136" s="6" t="s">
        <v>432</v>
      </c>
      <c r="I136" s="6">
        <v>2.8653340000000002E-3</v>
      </c>
      <c r="J136" s="6">
        <v>2.8653340000000002E-3</v>
      </c>
      <c r="K136" s="6">
        <v>2.8653340000000002E-3</v>
      </c>
      <c r="L136" s="6" t="s">
        <v>432</v>
      </c>
      <c r="M136" s="6">
        <v>0.12734812000000001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1457.895840080447</v>
      </c>
      <c r="AL136" s="49" t="s">
        <v>416</v>
      </c>
    </row>
    <row r="137" spans="1:38" s="2" customFormat="1" ht="26.25" customHeight="1" thickBot="1" x14ac:dyDescent="0.25">
      <c r="A137" s="70" t="s">
        <v>288</v>
      </c>
      <c r="B137" s="70" t="s">
        <v>315</v>
      </c>
      <c r="C137" s="71" t="s">
        <v>316</v>
      </c>
      <c r="D137" s="72"/>
      <c r="E137" s="6">
        <v>2.9253019999999999E-3</v>
      </c>
      <c r="F137" s="6">
        <v>2.4577987140469999E-2</v>
      </c>
      <c r="G137" s="6" t="s">
        <v>431</v>
      </c>
      <c r="H137" s="6" t="s">
        <v>432</v>
      </c>
      <c r="I137" s="6">
        <v>1.2163110000000001E-3</v>
      </c>
      <c r="J137" s="6">
        <v>1.2163110000000001E-3</v>
      </c>
      <c r="K137" s="6">
        <v>1.2163110000000001E-3</v>
      </c>
      <c r="L137" s="6" t="s">
        <v>432</v>
      </c>
      <c r="M137" s="6">
        <v>5.4025703000000001E-2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5688.2515190000004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v>2.4802329150000002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1.3607403000000001E-2</v>
      </c>
      <c r="G139" s="6" t="s">
        <v>432</v>
      </c>
      <c r="H139" s="6">
        <v>1.631668E-3</v>
      </c>
      <c r="I139" s="6">
        <v>1.252613698</v>
      </c>
      <c r="J139" s="6">
        <v>1.252613698</v>
      </c>
      <c r="K139" s="6">
        <v>1.252613698</v>
      </c>
      <c r="L139" s="6" t="s">
        <v>433</v>
      </c>
      <c r="M139" s="6" t="s">
        <v>432</v>
      </c>
      <c r="N139" s="6">
        <v>3.5911129999999999E-3</v>
      </c>
      <c r="O139" s="6">
        <v>7.2014480000000001E-3</v>
      </c>
      <c r="P139" s="6">
        <v>7.2014480000000001E-3</v>
      </c>
      <c r="Q139" s="6">
        <v>1.1386461E-2</v>
      </c>
      <c r="R139" s="6">
        <v>1.0863256999999999E-2</v>
      </c>
      <c r="S139" s="6">
        <v>2.5419153999999999E-2</v>
      </c>
      <c r="T139" s="6" t="s">
        <v>432</v>
      </c>
      <c r="U139" s="6" t="s">
        <v>432</v>
      </c>
      <c r="V139" s="6" t="s">
        <v>432</v>
      </c>
      <c r="W139" s="6">
        <v>12.882361319065261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680.37017000000003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741.53530678390348</v>
      </c>
      <c r="F141" s="20">
        <f t="shared" ref="F141:AD141" si="0">SUM(F14:F140)</f>
        <v>575.25239572633348</v>
      </c>
      <c r="G141" s="20">
        <f t="shared" si="0"/>
        <v>198.94162302050432</v>
      </c>
      <c r="H141" s="20">
        <f t="shared" si="0"/>
        <v>483.94153732309121</v>
      </c>
      <c r="I141" s="20">
        <f t="shared" si="0"/>
        <v>148.79619030360126</v>
      </c>
      <c r="J141" s="20">
        <f t="shared" si="0"/>
        <v>229.61452176376301</v>
      </c>
      <c r="K141" s="20">
        <f t="shared" si="0"/>
        <v>307.53043969894009</v>
      </c>
      <c r="L141" s="20">
        <f t="shared" si="0"/>
        <v>51.720174035534782</v>
      </c>
      <c r="M141" s="20">
        <f t="shared" si="0"/>
        <v>1805.528333409927</v>
      </c>
      <c r="N141" s="20">
        <f t="shared" si="0"/>
        <v>95.46723598345811</v>
      </c>
      <c r="O141" s="20">
        <f t="shared" si="0"/>
        <v>7.3434113584009308</v>
      </c>
      <c r="P141" s="20">
        <f t="shared" si="0"/>
        <v>4.2791451599676931</v>
      </c>
      <c r="Q141" s="20">
        <f t="shared" si="0"/>
        <v>5.3698267794205767</v>
      </c>
      <c r="R141" s="20">
        <f>SUM(R14:R140)</f>
        <v>24.560721775351819</v>
      </c>
      <c r="S141" s="20">
        <f t="shared" si="0"/>
        <v>127.19936457594237</v>
      </c>
      <c r="T141" s="20">
        <f t="shared" si="0"/>
        <v>50.923201670847831</v>
      </c>
      <c r="U141" s="20">
        <f t="shared" si="0"/>
        <v>6.5985873180509254</v>
      </c>
      <c r="V141" s="20">
        <f t="shared" si="0"/>
        <v>423.1810756174674</v>
      </c>
      <c r="W141" s="20">
        <f t="shared" si="0"/>
        <v>518.94766795775297</v>
      </c>
      <c r="X141" s="20">
        <f t="shared" si="0"/>
        <v>11.375668647214596</v>
      </c>
      <c r="Y141" s="20">
        <f t="shared" si="0"/>
        <v>11.294654305345968</v>
      </c>
      <c r="Z141" s="20">
        <f t="shared" si="0"/>
        <v>5.6072293169607068</v>
      </c>
      <c r="AA141" s="20">
        <f t="shared" si="0"/>
        <v>5.5323572946181754</v>
      </c>
      <c r="AB141" s="20">
        <f t="shared" si="0"/>
        <v>42.88064748721154</v>
      </c>
      <c r="AC141" s="20">
        <f t="shared" si="0"/>
        <v>13.370014846503928</v>
      </c>
      <c r="AD141" s="20">
        <f t="shared" si="0"/>
        <v>517.57925050836229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741.53530678390348</v>
      </c>
      <c r="F152" s="14">
        <f t="shared" ref="F152:AD152" si="1">SUM(F$141, F$151, IF(AND(ISNUMBER(SEARCH($B$4,"AT|BE|CH|GB|IE|LT|LU|NL")),SUM(F$143:F$149)&gt;0),SUM(F$143:F$149)-SUM(F$27:F$33),0))</f>
        <v>575.25239572633348</v>
      </c>
      <c r="G152" s="14">
        <f t="shared" si="1"/>
        <v>198.94162302050432</v>
      </c>
      <c r="H152" s="14">
        <f t="shared" si="1"/>
        <v>483.94153732309121</v>
      </c>
      <c r="I152" s="14">
        <f t="shared" si="1"/>
        <v>148.79619030360126</v>
      </c>
      <c r="J152" s="14">
        <f t="shared" si="1"/>
        <v>229.61452176376301</v>
      </c>
      <c r="K152" s="14">
        <f t="shared" si="1"/>
        <v>307.53043969894009</v>
      </c>
      <c r="L152" s="14">
        <f t="shared" si="1"/>
        <v>51.720174035534782</v>
      </c>
      <c r="M152" s="14">
        <f t="shared" si="1"/>
        <v>1805.528333409927</v>
      </c>
      <c r="N152" s="14">
        <f t="shared" si="1"/>
        <v>95.46723598345811</v>
      </c>
      <c r="O152" s="14">
        <f t="shared" si="1"/>
        <v>7.3434113584009308</v>
      </c>
      <c r="P152" s="14">
        <f t="shared" si="1"/>
        <v>4.2791451599676931</v>
      </c>
      <c r="Q152" s="14">
        <f t="shared" si="1"/>
        <v>5.3698267794205767</v>
      </c>
      <c r="R152" s="14">
        <f t="shared" si="1"/>
        <v>24.560721775351819</v>
      </c>
      <c r="S152" s="14">
        <f t="shared" si="1"/>
        <v>127.19936457594237</v>
      </c>
      <c r="T152" s="14">
        <f t="shared" si="1"/>
        <v>50.923201670847831</v>
      </c>
      <c r="U152" s="14">
        <f t="shared" si="1"/>
        <v>6.5985873180509254</v>
      </c>
      <c r="V152" s="14">
        <f t="shared" si="1"/>
        <v>423.1810756174674</v>
      </c>
      <c r="W152" s="14">
        <f t="shared" si="1"/>
        <v>518.94766795775297</v>
      </c>
      <c r="X152" s="14">
        <f t="shared" si="1"/>
        <v>11.375668647214596</v>
      </c>
      <c r="Y152" s="14">
        <f t="shared" si="1"/>
        <v>11.294654305345968</v>
      </c>
      <c r="Z152" s="14">
        <f t="shared" si="1"/>
        <v>5.6072293169607068</v>
      </c>
      <c r="AA152" s="14">
        <f t="shared" si="1"/>
        <v>5.5323572946181754</v>
      </c>
      <c r="AB152" s="14">
        <f t="shared" si="1"/>
        <v>42.88064748721154</v>
      </c>
      <c r="AC152" s="14">
        <f t="shared" si="1"/>
        <v>13.370014846503928</v>
      </c>
      <c r="AD152" s="14">
        <f t="shared" si="1"/>
        <v>517.57925050836229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741.53530678390348</v>
      </c>
      <c r="F154" s="14">
        <f>SUM(F$141, F$153, -1 * IF(OR($B$6=2005,$B$6&gt;=2020),SUM(F$99:F$122),0), IF(AND(ISNUMBER(SEARCH($B$4,"AT|BE|CH|GB|IE|LT|LU|NL")),SUM(F$143:F$149)&gt;0),SUM(F$143:F$149)-SUM(F$27:F$33),0))</f>
        <v>575.25239572633348</v>
      </c>
      <c r="G154" s="14">
        <f>SUM(G$141, G$153, IF(AND(ISNUMBER(SEARCH($B$4,"AT|BE|CH|GB|IE|LT|LU|NL")),SUM(G$143:G$149)&gt;0),SUM(G$143:G$149)-SUM(G$27:G$33),0))</f>
        <v>198.94162302050432</v>
      </c>
      <c r="H154" s="14">
        <f>SUM(H$141, H$153, IF(AND(ISNUMBER(SEARCH($B$4,"AT|BE|CH|GB|IE|LT|LU|NL")),SUM(H$143:H$149)&gt;0),SUM(H$143:H$149)-SUM(H$27:H$33),0))</f>
        <v>483.94153732309121</v>
      </c>
      <c r="I154" s="14">
        <f t="shared" ref="I154:AD154" si="2">SUM(I$141, I$153, IF(AND(ISNUMBER(SEARCH($B$4,"AT|BE|CH|GB|IE|LT|LU|NL")),SUM(I$143:I$149)&gt;0),SUM(I$143:I$149)-SUM(I$27:I$33),0))</f>
        <v>148.79619030360126</v>
      </c>
      <c r="J154" s="14">
        <f t="shared" si="2"/>
        <v>229.61452176376301</v>
      </c>
      <c r="K154" s="14">
        <f t="shared" si="2"/>
        <v>307.53043969894009</v>
      </c>
      <c r="L154" s="14">
        <f t="shared" si="2"/>
        <v>51.720174035534782</v>
      </c>
      <c r="M154" s="14">
        <f t="shared" si="2"/>
        <v>1805.528333409927</v>
      </c>
      <c r="N154" s="14">
        <f t="shared" si="2"/>
        <v>95.46723598345811</v>
      </c>
      <c r="O154" s="14">
        <f t="shared" si="2"/>
        <v>7.3434113584009308</v>
      </c>
      <c r="P154" s="14">
        <f t="shared" si="2"/>
        <v>4.2791451599676931</v>
      </c>
      <c r="Q154" s="14">
        <f t="shared" si="2"/>
        <v>5.3698267794205767</v>
      </c>
      <c r="R154" s="14">
        <f t="shared" si="2"/>
        <v>24.560721775351819</v>
      </c>
      <c r="S154" s="14">
        <f t="shared" si="2"/>
        <v>127.19936457594237</v>
      </c>
      <c r="T154" s="14">
        <f t="shared" si="2"/>
        <v>50.923201670847831</v>
      </c>
      <c r="U154" s="14">
        <f t="shared" si="2"/>
        <v>6.5985873180509254</v>
      </c>
      <c r="V154" s="14">
        <f t="shared" si="2"/>
        <v>423.1810756174674</v>
      </c>
      <c r="W154" s="14">
        <f t="shared" si="2"/>
        <v>518.94766795775297</v>
      </c>
      <c r="X154" s="14">
        <f t="shared" si="2"/>
        <v>11.375668647214596</v>
      </c>
      <c r="Y154" s="14">
        <f t="shared" si="2"/>
        <v>11.294654305345968</v>
      </c>
      <c r="Z154" s="14">
        <f t="shared" si="2"/>
        <v>5.6072293169607068</v>
      </c>
      <c r="AA154" s="14">
        <f t="shared" si="2"/>
        <v>5.5323572946181754</v>
      </c>
      <c r="AB154" s="14">
        <f t="shared" si="2"/>
        <v>42.88064748721154</v>
      </c>
      <c r="AC154" s="14">
        <f t="shared" si="2"/>
        <v>13.370014846503928</v>
      </c>
      <c r="AD154" s="14">
        <f t="shared" si="2"/>
        <v>517.57925050836229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69.996191501030424</v>
      </c>
      <c r="F157" s="23">
        <v>1.0478973735038803</v>
      </c>
      <c r="G157" s="23">
        <v>3.7561308629865953</v>
      </c>
      <c r="H157" s="23" t="s">
        <v>432</v>
      </c>
      <c r="I157" s="23">
        <v>0.64895630772053936</v>
      </c>
      <c r="J157" s="23">
        <v>0.64895630772053936</v>
      </c>
      <c r="K157" s="23">
        <v>0.64895630772053936</v>
      </c>
      <c r="L157" s="23">
        <v>0.31148467205698804</v>
      </c>
      <c r="M157" s="23">
        <v>8.72342129844602</v>
      </c>
      <c r="N157" s="23">
        <v>0.42321719991714096</v>
      </c>
      <c r="O157" s="23">
        <v>2.3188917483537208E-4</v>
      </c>
      <c r="P157" s="23">
        <v>1.0241697873741996E-2</v>
      </c>
      <c r="Q157" s="23">
        <v>4.4440799250512763E-4</v>
      </c>
      <c r="R157" s="23">
        <v>5.4085066141416706E-2</v>
      </c>
      <c r="S157" s="23">
        <v>3.2837736285887757E-2</v>
      </c>
      <c r="T157" s="23">
        <v>4.455182148091794E-4</v>
      </c>
      <c r="U157" s="23">
        <v>4.4435248138992506E-4</v>
      </c>
      <c r="V157" s="23">
        <v>8.5003641289838047E-2</v>
      </c>
      <c r="W157" s="23" t="s">
        <v>432</v>
      </c>
      <c r="X157" s="23">
        <v>1.1545176126456539E-5</v>
      </c>
      <c r="Y157" s="23">
        <v>2.1166156167135894E-5</v>
      </c>
      <c r="Z157" s="23">
        <v>7.215735095210609E-6</v>
      </c>
      <c r="AA157" s="23">
        <v>7.5405625106436235E-3</v>
      </c>
      <c r="AB157" s="23">
        <v>7.5804895780324259E-3</v>
      </c>
      <c r="AC157" s="23" t="s">
        <v>431</v>
      </c>
      <c r="AD157" s="23" t="s">
        <v>431</v>
      </c>
      <c r="AE157" s="63"/>
      <c r="AF157" s="23">
        <v>193172.4413059066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8.4123488642235422</v>
      </c>
      <c r="F158" s="23">
        <v>0.30394617832489595</v>
      </c>
      <c r="G158" s="23">
        <v>0.47401311877228341</v>
      </c>
      <c r="H158" s="23" t="s">
        <v>432</v>
      </c>
      <c r="I158" s="23">
        <v>8.5019466647935027E-2</v>
      </c>
      <c r="J158" s="23">
        <v>8.5019466647935027E-2</v>
      </c>
      <c r="K158" s="23">
        <v>8.5019466647935027E-2</v>
      </c>
      <c r="L158" s="23">
        <v>4.0717830452002057E-2</v>
      </c>
      <c r="M158" s="23">
        <v>4.5968557174610662</v>
      </c>
      <c r="N158" s="23">
        <v>2.3297630230769708</v>
      </c>
      <c r="O158" s="23">
        <v>2.9707529750469147E-5</v>
      </c>
      <c r="P158" s="23">
        <v>1.3116738629738211E-3</v>
      </c>
      <c r="Q158" s="23">
        <v>5.6683993893462017E-5</v>
      </c>
      <c r="R158" s="23">
        <v>6.8080227124418975E-3</v>
      </c>
      <c r="S158" s="23">
        <v>4.1355114099644293E-3</v>
      </c>
      <c r="T158" s="23">
        <v>6.2814508971954317E-5</v>
      </c>
      <c r="U158" s="23">
        <v>5.6377468139537402E-5</v>
      </c>
      <c r="V158" s="23">
        <v>1.0769128854422426E-2</v>
      </c>
      <c r="W158" s="23" t="s">
        <v>432</v>
      </c>
      <c r="X158" s="23">
        <v>5.5949896566033785E-5</v>
      </c>
      <c r="Y158" s="23">
        <v>1.0257481005750939E-4</v>
      </c>
      <c r="Z158" s="23">
        <v>3.4968685432159254E-5</v>
      </c>
      <c r="AA158" s="23">
        <v>2.0052532761943662E-3</v>
      </c>
      <c r="AB158" s="23">
        <v>2.1987466682500687E-3</v>
      </c>
      <c r="AC158" s="23" t="s">
        <v>431</v>
      </c>
      <c r="AD158" s="23" t="s">
        <v>431</v>
      </c>
      <c r="AE158" s="63"/>
      <c r="AF158" s="23">
        <v>24377.81766121203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425.31240544899998</v>
      </c>
      <c r="F159" s="23">
        <v>10.287030286</v>
      </c>
      <c r="G159" s="23">
        <v>153.816975098</v>
      </c>
      <c r="H159" s="23">
        <v>4.2754525000000002E-2</v>
      </c>
      <c r="I159" s="23">
        <v>23.304633932000002</v>
      </c>
      <c r="J159" s="23">
        <v>27.421542356</v>
      </c>
      <c r="K159" s="23">
        <v>27.421542356</v>
      </c>
      <c r="L159" s="23">
        <v>0.50740835299999998</v>
      </c>
      <c r="M159" s="23">
        <v>22.614711925000002</v>
      </c>
      <c r="N159" s="23">
        <v>1.046872244</v>
      </c>
      <c r="O159" s="23">
        <v>0.11164982</v>
      </c>
      <c r="P159" s="23">
        <v>0.13266175099999999</v>
      </c>
      <c r="Q159" s="23">
        <v>3.4809149210000001</v>
      </c>
      <c r="R159" s="23">
        <v>3.6937085980000002</v>
      </c>
      <c r="S159" s="23">
        <v>7.2460158750000003</v>
      </c>
      <c r="T159" s="23">
        <v>162.88076402499999</v>
      </c>
      <c r="U159" s="23">
        <v>1.167070128</v>
      </c>
      <c r="V159" s="23">
        <v>7.3293471319999997</v>
      </c>
      <c r="W159" s="23">
        <v>2.5134581353623271</v>
      </c>
      <c r="X159" s="23">
        <v>2.7387156753178689E-2</v>
      </c>
      <c r="Y159" s="23">
        <v>0.16222174743505594</v>
      </c>
      <c r="Z159" s="23">
        <v>0.11164982009673094</v>
      </c>
      <c r="AA159" s="23">
        <v>4.6565331146500591E-2</v>
      </c>
      <c r="AB159" s="23">
        <v>0.34782405543146616</v>
      </c>
      <c r="AC159" s="23">
        <v>0.79205199999999998</v>
      </c>
      <c r="AD159" s="23">
        <v>2.9225219999999998</v>
      </c>
      <c r="AE159" s="63"/>
      <c r="AF159" s="23">
        <v>249995.87282608845</v>
      </c>
      <c r="AG159" s="23" t="s">
        <v>433</v>
      </c>
      <c r="AH159" s="23">
        <v>71.684810933262796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2.2719496370000001</v>
      </c>
      <c r="F163" s="25">
        <v>6.0307174220000004</v>
      </c>
      <c r="G163" s="25">
        <v>0.45284117000000002</v>
      </c>
      <c r="H163" s="25">
        <v>0.50775579900000001</v>
      </c>
      <c r="I163" s="25">
        <v>4.8082333579999998</v>
      </c>
      <c r="J163" s="25">
        <v>5.8767296619999998</v>
      </c>
      <c r="K163" s="25">
        <v>9.0822185659999999</v>
      </c>
      <c r="L163" s="25">
        <v>0.43274100300000001</v>
      </c>
      <c r="M163" s="25">
        <v>65.379077957999996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2023-02-09T14:43:49Z</dcterms:modified>
</cp:coreProperties>
</file>