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<sst xmlns="http://schemas.openxmlformats.org/spreadsheetml/2006/main" count="3856" uniqueCount="436">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</sst>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2021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30.750872248199251</v>
      </c>
      <c r="F14" s="6">
        <v>10.254664148214539</v>
      </c>
      <c r="G14" s="6">
        <v>5.5372398463041002</v>
      </c>
      <c r="H14" s="6">
        <v>1.8701438341974959</v>
      </c>
      <c r="I14" s="6">
        <v>3.2415026074994677</v>
      </c>
      <c r="J14" s="6">
        <v>4.0605991415789786</v>
      </c>
      <c r="K14" s="6">
        <v>5.6224554333847685</v>
      </c>
      <c r="L14" s="6">
        <v>0.1020446375961666</v>
      </c>
      <c r="M14" s="6">
        <v>29.195079673127974</v>
      </c>
      <c r="N14" s="6">
        <v>0.43286604053523375</v>
      </c>
      <c r="O14" s="6">
        <v>0.3651448934720839</v>
      </c>
      <c r="P14" s="6">
        <v>0.28516440538800869</v>
      </c>
      <c r="Q14" s="6">
        <v>0.26921126285228686</v>
      </c>
      <c r="R14" s="6">
        <v>0.84525915919448191</v>
      </c>
      <c r="S14" s="6">
        <v>0.95951391568601974</v>
      </c>
      <c r="T14" s="6">
        <v>5.8247133704302039</v>
      </c>
      <c r="U14" s="6">
        <v>0.21968203400669306</v>
      </c>
      <c r="V14" s="6">
        <v>1.9878090539101338</v>
      </c>
      <c r="W14" s="6">
        <v>1.8850312609853248</v>
      </c>
      <c r="X14" s="6">
        <v>0.2957512079243948</v>
      </c>
      <c r="Y14" s="6">
        <v>0.43525042942852732</v>
      </c>
      <c r="Z14" s="6">
        <v>0.1379654027352652</v>
      </c>
      <c r="AA14" s="6">
        <v>0.11305918761524464</v>
      </c>
      <c r="AB14" s="6">
        <v>0.98202622744704771</v>
      </c>
      <c r="AC14" s="6">
        <v>0.59938092322119996</v>
      </c>
      <c r="AD14" s="6">
        <v>6.1291789249896478E-2</v>
      </c>
      <c r="AE14" s="60"/>
      <c r="AF14" s="26">
        <v>8447.9342646587083</v>
      </c>
      <c r="AG14" s="26">
        <v>57961.858580587999</v>
      </c>
      <c r="AH14" s="26">
        <v>298667.20520950144</v>
      </c>
      <c r="AI14" s="26">
        <v>61248.507858957368</v>
      </c>
      <c r="AJ14" s="26">
        <v>25447.390539747379</v>
      </c>
      <c r="AK14" s="26" t="s">
        <v>431</v>
      </c>
      <c r="AL14" s="49" t="s">
        <v>49</v>
      </c>
    </row>
    <row r="15" spans="1:38" s="1" customFormat="1" ht="26.25" customHeight="1" thickBot="1" x14ac:dyDescent="0.25">
      <c r="A15" s="70" t="s">
        <v>53</v>
      </c>
      <c r="B15" s="70" t="s">
        <v>54</v>
      </c>
      <c r="C15" s="71" t="s">
        <v>55</v>
      </c>
      <c r="D15" s="72"/>
      <c r="E15" s="6">
        <v>7.3607666926752442</v>
      </c>
      <c r="F15" s="6">
        <v>0.37480399280933652</v>
      </c>
      <c r="G15" s="6">
        <v>2.2964836134953686</v>
      </c>
      <c r="H15" s="6" t="s">
        <v>432</v>
      </c>
      <c r="I15" s="6">
        <v>0.15868661117225819</v>
      </c>
      <c r="J15" s="6">
        <v>0.16187175558079123</v>
      </c>
      <c r="K15" s="6">
        <v>0.16824064722735502</v>
      </c>
      <c r="L15" s="6">
        <v>2.3416831799863702E-2</v>
      </c>
      <c r="M15" s="6">
        <v>1.7359191303656119</v>
      </c>
      <c r="N15" s="6">
        <v>0.17140347421428984</v>
      </c>
      <c r="O15" s="6">
        <v>0.22723961865594627</v>
      </c>
      <c r="P15" s="6">
        <v>4.4662492378683388E-2</v>
      </c>
      <c r="Q15" s="6">
        <v>4.8077866773564328E-2</v>
      </c>
      <c r="R15" s="6">
        <v>0.7071410414449707</v>
      </c>
      <c r="S15" s="6">
        <v>0.35312328037619284</v>
      </c>
      <c r="T15" s="6">
        <v>1.6605163670958809</v>
      </c>
      <c r="U15" s="6">
        <v>0.16397610575984736</v>
      </c>
      <c r="V15" s="6">
        <v>1.8105150071075267</v>
      </c>
      <c r="W15" s="6">
        <v>4.1689291051222278E-3</v>
      </c>
      <c r="X15" s="6">
        <v>1.0232673565289989E-4</v>
      </c>
      <c r="Y15" s="6">
        <v>2.077841986517828E-4</v>
      </c>
      <c r="Z15" s="6">
        <v>1.2818089036425279E-4</v>
      </c>
      <c r="AA15" s="6">
        <v>4.8007045091175279E-4</v>
      </c>
      <c r="AB15" s="6">
        <v>9.1836232609077964E-4</v>
      </c>
      <c r="AC15" s="6" t="s">
        <v>431</v>
      </c>
      <c r="AD15" s="6" t="s">
        <v>431</v>
      </c>
      <c r="AE15" s="60"/>
      <c r="AF15" s="26">
        <v>108284.22742410366</v>
      </c>
      <c r="AG15" s="26" t="s">
        <v>433</v>
      </c>
      <c r="AH15" s="26">
        <v>54807.398082392836</v>
      </c>
      <c r="AI15" s="26" t="s">
        <v>433</v>
      </c>
      <c r="AJ15" s="26">
        <v>724.45282744999997</v>
      </c>
      <c r="AK15" s="26" t="s">
        <v>431</v>
      </c>
      <c r="AL15" s="49" t="s">
        <v>49</v>
      </c>
    </row>
    <row r="16" spans="1:38" s="1" customFormat="1" ht="26.25" customHeight="1" thickBot="1" x14ac:dyDescent="0.25">
      <c r="A16" s="70" t="s">
        <v>53</v>
      </c>
      <c r="B16" s="70" t="s">
        <v>56</v>
      </c>
      <c r="C16" s="71" t="s">
        <v>57</v>
      </c>
      <c r="D16" s="72"/>
      <c r="E16" s="6">
        <v>2.3847442884092533</v>
      </c>
      <c r="F16" s="6">
        <v>0.27615451932763996</v>
      </c>
      <c r="G16" s="6">
        <v>0.6296695877058629</v>
      </c>
      <c r="H16" s="6" t="s">
        <v>431</v>
      </c>
      <c r="I16" s="6">
        <v>1.3649750547989463</v>
      </c>
      <c r="J16" s="6">
        <v>2.1587336967989463</v>
      </c>
      <c r="K16" s="6">
        <v>2.2185132427989465</v>
      </c>
      <c r="L16" s="6">
        <v>0.65391733686671816</v>
      </c>
      <c r="M16" s="6">
        <v>1.9517082247578998</v>
      </c>
      <c r="N16" s="6">
        <v>6.2218519112613481E-3</v>
      </c>
      <c r="O16" s="6">
        <v>1.2481509243855829E-4</v>
      </c>
      <c r="P16" s="6">
        <v>1.6880527224556871E-3</v>
      </c>
      <c r="Q16" s="6">
        <v>3.1708027470867986E-3</v>
      </c>
      <c r="R16" s="6">
        <v>8.5678024864358441E-3</v>
      </c>
      <c r="S16" s="6">
        <v>3.4403220162785844E-3</v>
      </c>
      <c r="T16" s="6">
        <v>3.0131200975795948E-3</v>
      </c>
      <c r="U16" s="6">
        <v>2.5270858682944139E-3</v>
      </c>
      <c r="V16" s="6">
        <v>2.9149603561431609E-2</v>
      </c>
      <c r="W16" s="6">
        <v>0.85469151429819057</v>
      </c>
      <c r="X16" s="6">
        <v>1.6496080967822024E-2</v>
      </c>
      <c r="Y16" s="6">
        <v>2.27045014785579E-4</v>
      </c>
      <c r="Z16" s="6">
        <v>7.2135081555123995E-5</v>
      </c>
      <c r="AA16" s="6">
        <v>5.4706673368521201E-5</v>
      </c>
      <c r="AB16" s="6">
        <v>1.6849967737547229E-2</v>
      </c>
      <c r="AC16" s="6">
        <v>2.5458185913000001E-5</v>
      </c>
      <c r="AD16" s="6">
        <v>2.7527238E-9</v>
      </c>
      <c r="AE16" s="60"/>
      <c r="AF16" s="26">
        <v>130.35747078226001</v>
      </c>
      <c r="AG16" s="26">
        <v>5761.9410284121004</v>
      </c>
      <c r="AH16" s="26">
        <v>10485.537666941154</v>
      </c>
      <c r="AI16" s="26" t="s">
        <v>431</v>
      </c>
      <c r="AJ16" s="26" t="s">
        <v>431</v>
      </c>
      <c r="AK16" s="26" t="s">
        <v>431</v>
      </c>
      <c r="AL16" s="49" t="s">
        <v>49</v>
      </c>
    </row>
    <row r="17" spans="1:38" s="2" customFormat="1" ht="26.25" customHeight="1" thickBot="1" x14ac:dyDescent="0.25">
      <c r="A17" s="70" t="s">
        <v>53</v>
      </c>
      <c r="B17" s="70" t="s">
        <v>58</v>
      </c>
      <c r="C17" s="71" t="s">
        <v>59</v>
      </c>
      <c r="D17" s="72"/>
      <c r="E17" s="6">
        <v>8.7398969748023685</v>
      </c>
      <c r="F17" s="6">
        <v>0.32318514203451149</v>
      </c>
      <c r="G17" s="6">
        <v>13.946138481902546</v>
      </c>
      <c r="H17" s="6" t="s">
        <v>432</v>
      </c>
      <c r="I17" s="6">
        <v>0.84653425451029563</v>
      </c>
      <c r="J17" s="6">
        <v>1.4000182923430184</v>
      </c>
      <c r="K17" s="6">
        <v>2.7284335800954209</v>
      </c>
      <c r="L17" s="6">
        <v>5.2213472635283774E-2</v>
      </c>
      <c r="M17" s="6">
        <v>85.811772637468906</v>
      </c>
      <c r="N17" s="6">
        <v>7.7407059969453593</v>
      </c>
      <c r="O17" s="6">
        <v>0.14086629809378962</v>
      </c>
      <c r="P17" s="6">
        <v>9.3516653034837832E-2</v>
      </c>
      <c r="Q17" s="6">
        <v>0.32252206657220439</v>
      </c>
      <c r="R17" s="6">
        <v>1.1919749752400097</v>
      </c>
      <c r="S17" s="6">
        <v>0.10686995637437956</v>
      </c>
      <c r="T17" s="6">
        <v>0.69067248494770239</v>
      </c>
      <c r="U17" s="6">
        <v>2.0754192460114448E-2</v>
      </c>
      <c r="V17" s="6">
        <v>6.2088289892456308</v>
      </c>
      <c r="W17" s="6">
        <v>1.9678458485002341</v>
      </c>
      <c r="X17" s="6">
        <v>0.13394242883548679</v>
      </c>
      <c r="Y17" s="6">
        <v>0.17551363347726606</v>
      </c>
      <c r="Z17" s="6">
        <v>9.288837372948941E-2</v>
      </c>
      <c r="AA17" s="6">
        <v>6.2096402742265078E-2</v>
      </c>
      <c r="AB17" s="6">
        <v>0.46444083879813841</v>
      </c>
      <c r="AC17" s="6">
        <v>6.3940000000000004E-3</v>
      </c>
      <c r="AD17" s="6">
        <v>1.744874</v>
      </c>
      <c r="AE17" s="60"/>
      <c r="AF17" s="26">
        <v>1228.6770168904779</v>
      </c>
      <c r="AG17" s="26">
        <v>32212.266955994804</v>
      </c>
      <c r="AH17" s="26">
        <v>31770.956245654495</v>
      </c>
      <c r="AI17" s="26" t="s">
        <v>431</v>
      </c>
      <c r="AJ17" s="26" t="s">
        <v>433</v>
      </c>
      <c r="AK17" s="26" t="s">
        <v>431</v>
      </c>
      <c r="AL17" s="49" t="s">
        <v>49</v>
      </c>
    </row>
    <row r="18" spans="1:38" s="2" customFormat="1" ht="26.25" customHeight="1" thickBot="1" x14ac:dyDescent="0.25">
      <c r="A18" s="70" t="s">
        <v>53</v>
      </c>
      <c r="B18" s="70" t="s">
        <v>60</v>
      </c>
      <c r="C18" s="71" t="s">
        <v>61</v>
      </c>
      <c r="D18" s="72"/>
      <c r="E18" s="6">
        <v>5.1843559644567572</v>
      </c>
      <c r="F18" s="6">
        <v>0.2608072011389988</v>
      </c>
      <c r="G18" s="6">
        <v>7.7570976391251572</v>
      </c>
      <c r="H18" s="6">
        <v>6.4453000000000001E-5</v>
      </c>
      <c r="I18" s="6">
        <v>9.74144864E-2</v>
      </c>
      <c r="J18" s="6">
        <v>0.11491107540000001</v>
      </c>
      <c r="K18" s="6">
        <v>0.12895868499999999</v>
      </c>
      <c r="L18" s="6">
        <v>2.59041736E-2</v>
      </c>
      <c r="M18" s="6">
        <v>0.93481375868395034</v>
      </c>
      <c r="N18" s="6">
        <v>5.6133153676318518E-3</v>
      </c>
      <c r="O18" s="6">
        <v>8.3248217831864181E-4</v>
      </c>
      <c r="P18" s="6">
        <v>2.4352943926544287E-3</v>
      </c>
      <c r="Q18" s="6">
        <v>5.1085950927501388E-3</v>
      </c>
      <c r="R18" s="6">
        <v>5.0095089740129972E-3</v>
      </c>
      <c r="S18" s="6">
        <v>4.3240656347751094E-3</v>
      </c>
      <c r="T18" s="6">
        <v>0.19988941245259509</v>
      </c>
      <c r="U18" s="6">
        <v>2.0087729951422835E-3</v>
      </c>
      <c r="V18" s="6">
        <v>6.8435804027543484E-2</v>
      </c>
      <c r="W18" s="6">
        <v>1.4792069188262284E-2</v>
      </c>
      <c r="X18" s="6">
        <v>3.1808375414730001E-5</v>
      </c>
      <c r="Y18" s="6">
        <v>7.04251297265E-5</v>
      </c>
      <c r="Z18" s="6">
        <v>2.9682957111389999E-5</v>
      </c>
      <c r="AA18" s="6">
        <v>2.8112580966049998E-5</v>
      </c>
      <c r="AB18" s="6">
        <v>1.6002904321867E-4</v>
      </c>
      <c r="AC18" s="6">
        <v>7.7999999999999999E-5</v>
      </c>
      <c r="AD18" s="6" t="s">
        <v>431</v>
      </c>
      <c r="AE18" s="60"/>
      <c r="AF18" s="26">
        <v>2158.2893402381301</v>
      </c>
      <c r="AG18" s="26">
        <v>1245.8404745918001</v>
      </c>
      <c r="AH18" s="26">
        <v>27556.681217683774</v>
      </c>
      <c r="AI18" s="26">
        <v>1.742</v>
      </c>
      <c r="AJ18" s="26" t="s">
        <v>433</v>
      </c>
      <c r="AK18" s="26" t="s">
        <v>431</v>
      </c>
      <c r="AL18" s="49" t="s">
        <v>49</v>
      </c>
    </row>
    <row r="19" spans="1:38" s="2" customFormat="1" ht="26.25" customHeight="1" thickBot="1" x14ac:dyDescent="0.25">
      <c r="A19" s="70" t="s">
        <v>53</v>
      </c>
      <c r="B19" s="70" t="s">
        <v>62</v>
      </c>
      <c r="C19" s="71" t="s">
        <v>63</v>
      </c>
      <c r="D19" s="72"/>
      <c r="E19" s="6">
        <v>10.085716951647655</v>
      </c>
      <c r="F19" s="6">
        <v>2.3310166319642462</v>
      </c>
      <c r="G19" s="6">
        <v>6.0512328071072359</v>
      </c>
      <c r="H19" s="6">
        <v>1.3062122000000001E-2</v>
      </c>
      <c r="I19" s="6">
        <v>0.21763842376547801</v>
      </c>
      <c r="J19" s="6">
        <v>0.25813931287798841</v>
      </c>
      <c r="K19" s="6">
        <v>0.29407320820760879</v>
      </c>
      <c r="L19" s="6">
        <v>2.4330520955573018E-2</v>
      </c>
      <c r="M19" s="6">
        <v>4.2121879761264456</v>
      </c>
      <c r="N19" s="6">
        <v>9.6027781162464312E-2</v>
      </c>
      <c r="O19" s="6">
        <v>1.0873890479272568E-2</v>
      </c>
      <c r="P19" s="6">
        <v>2.5857447989693121E-2</v>
      </c>
      <c r="Q19" s="6">
        <v>6.183831946268846E-2</v>
      </c>
      <c r="R19" s="6">
        <v>6.5427503978391283E-2</v>
      </c>
      <c r="S19" s="6">
        <v>5.7276581567431012E-2</v>
      </c>
      <c r="T19" s="6">
        <v>0.29447898266031947</v>
      </c>
      <c r="U19" s="6">
        <v>0.14764702867879284</v>
      </c>
      <c r="V19" s="6">
        <v>0.41682475096734967</v>
      </c>
      <c r="W19" s="6">
        <v>0.21039204415345494</v>
      </c>
      <c r="X19" s="6">
        <v>8.1898773739508615E-3</v>
      </c>
      <c r="Y19" s="6">
        <v>1.2854434341772386E-2</v>
      </c>
      <c r="Z19" s="6">
        <v>5.5556986714673257E-3</v>
      </c>
      <c r="AA19" s="6">
        <v>4.2185936601120159E-3</v>
      </c>
      <c r="AB19" s="6">
        <v>3.0818604047302588E-2</v>
      </c>
      <c r="AC19" s="6">
        <v>4.3102101039145399E-2</v>
      </c>
      <c r="AD19" s="6">
        <v>4.6262247243079903E-2</v>
      </c>
      <c r="AE19" s="60"/>
      <c r="AF19" s="26">
        <v>1532.8674531495139</v>
      </c>
      <c r="AG19" s="26">
        <v>6483.5941012809153</v>
      </c>
      <c r="AH19" s="26">
        <v>144670.58522498971</v>
      </c>
      <c r="AI19" s="26">
        <v>353.03035175758703</v>
      </c>
      <c r="AJ19" s="26" t="s">
        <v>431</v>
      </c>
      <c r="AK19" s="26" t="s">
        <v>431</v>
      </c>
      <c r="AL19" s="49" t="s">
        <v>49</v>
      </c>
    </row>
    <row r="20" spans="1:38" s="2" customFormat="1" ht="26.25" customHeight="1" thickBot="1" x14ac:dyDescent="0.25">
      <c r="A20" s="70" t="s">
        <v>53</v>
      </c>
      <c r="B20" s="70" t="s">
        <v>64</v>
      </c>
      <c r="C20" s="71" t="s">
        <v>65</v>
      </c>
      <c r="D20" s="72"/>
      <c r="E20" s="6">
        <v>7.0922416024176105</v>
      </c>
      <c r="F20" s="6">
        <v>1.6225067971568143</v>
      </c>
      <c r="G20" s="6">
        <v>0.60295250990386573</v>
      </c>
      <c r="H20" s="6">
        <v>8.1909471716495208E-2</v>
      </c>
      <c r="I20" s="6">
        <v>1.0156071704845042</v>
      </c>
      <c r="J20" s="6">
        <v>1.1771143620356648</v>
      </c>
      <c r="K20" s="6">
        <v>1.3035691811391938</v>
      </c>
      <c r="L20" s="6">
        <v>4.1368873282877958E-2</v>
      </c>
      <c r="M20" s="6">
        <v>6.3330027710167451</v>
      </c>
      <c r="N20" s="6">
        <v>0.69938349068508299</v>
      </c>
      <c r="O20" s="6">
        <v>8.361666711712766E-2</v>
      </c>
      <c r="P20" s="6">
        <v>5.486865157485727E-2</v>
      </c>
      <c r="Q20" s="6">
        <v>0.30026872669992066</v>
      </c>
      <c r="R20" s="6">
        <v>0.34082318730200428</v>
      </c>
      <c r="S20" s="6">
        <v>0.66359786149844024</v>
      </c>
      <c r="T20" s="6">
        <v>0.68287870848114129</v>
      </c>
      <c r="U20" s="6">
        <v>4.1141152706912085E-2</v>
      </c>
      <c r="V20" s="6">
        <v>6.7373387757234147</v>
      </c>
      <c r="W20" s="6">
        <v>1.7937407775357574</v>
      </c>
      <c r="X20" s="6">
        <v>5.6929254485525521E-2</v>
      </c>
      <c r="Y20" s="6">
        <v>3.78115976653196E-2</v>
      </c>
      <c r="Z20" s="6">
        <v>1.20862356612198E-2</v>
      </c>
      <c r="AA20" s="6">
        <v>1.0544332397976039E-2</v>
      </c>
      <c r="AB20" s="6">
        <v>0.11737142015814386</v>
      </c>
      <c r="AC20" s="6">
        <v>0.16410538510264369</v>
      </c>
      <c r="AD20" s="6">
        <v>0.10723102441084351</v>
      </c>
      <c r="AE20" s="60"/>
      <c r="AF20" s="26">
        <v>2206.4039213989859</v>
      </c>
      <c r="AG20" s="26" t="s">
        <v>431</v>
      </c>
      <c r="AH20" s="26">
        <v>71310.82958798825</v>
      </c>
      <c r="AI20" s="26">
        <v>33847.787422050002</v>
      </c>
      <c r="AJ20" s="26" t="s">
        <v>433</v>
      </c>
      <c r="AK20" s="26" t="s">
        <v>431</v>
      </c>
      <c r="AL20" s="49" t="s">
        <v>49</v>
      </c>
    </row>
    <row r="21" spans="1:38" s="2" customFormat="1" ht="26.25" customHeight="1" thickBot="1" x14ac:dyDescent="0.25">
      <c r="A21" s="70" t="s">
        <v>53</v>
      </c>
      <c r="B21" s="70" t="s">
        <v>66</v>
      </c>
      <c r="C21" s="71" t="s">
        <v>67</v>
      </c>
      <c r="D21" s="72"/>
      <c r="E21" s="6">
        <v>7.0006253045689633</v>
      </c>
      <c r="F21" s="6">
        <v>6.6266951932603302</v>
      </c>
      <c r="G21" s="6">
        <v>2.7669553659379535</v>
      </c>
      <c r="H21" s="6">
        <v>0.65721267299999997</v>
      </c>
      <c r="I21" s="6">
        <v>2.6935823094888316</v>
      </c>
      <c r="J21" s="6">
        <v>2.7852046898957887</v>
      </c>
      <c r="K21" s="6">
        <v>2.9422012392835226</v>
      </c>
      <c r="L21" s="6">
        <v>0.71678404264277651</v>
      </c>
      <c r="M21" s="6">
        <v>12.653712983611531</v>
      </c>
      <c r="N21" s="6">
        <v>0.5785185924454157</v>
      </c>
      <c r="O21" s="6">
        <v>0.23267048825490619</v>
      </c>
      <c r="P21" s="6">
        <v>2.3475126041000001E-2</v>
      </c>
      <c r="Q21" s="6">
        <v>1.807796738953326E-2</v>
      </c>
      <c r="R21" s="6">
        <v>0.49317899953356154</v>
      </c>
      <c r="S21" s="6">
        <v>0.12541890898520205</v>
      </c>
      <c r="T21" s="6">
        <v>0.82356805766116281</v>
      </c>
      <c r="U21" s="6">
        <v>1.3449869247812475E-2</v>
      </c>
      <c r="V21" s="6">
        <v>9.2532567102480439</v>
      </c>
      <c r="W21" s="6">
        <v>1.9129202550705575</v>
      </c>
      <c r="X21" s="6">
        <v>0.18833527083518978</v>
      </c>
      <c r="Y21" s="6">
        <v>0.30054217536061967</v>
      </c>
      <c r="Z21" s="6">
        <v>9.7256170323955657E-2</v>
      </c>
      <c r="AA21" s="6">
        <v>7.7776182218228185E-2</v>
      </c>
      <c r="AB21" s="6">
        <v>0.66390979874146894</v>
      </c>
      <c r="AC21" s="6">
        <v>8.9416999999999996E-2</v>
      </c>
      <c r="AD21" s="6">
        <v>9.8447999999999994E-2</v>
      </c>
      <c r="AE21" s="60"/>
      <c r="AF21" s="26">
        <v>5341.8822302909857</v>
      </c>
      <c r="AG21" s="26">
        <v>767.96422091471504</v>
      </c>
      <c r="AH21" s="26">
        <v>78383.712940996367</v>
      </c>
      <c r="AI21" s="26">
        <v>17762.504686677359</v>
      </c>
      <c r="AJ21" s="26" t="s">
        <v>433</v>
      </c>
      <c r="AK21" s="26" t="s">
        <v>431</v>
      </c>
      <c r="AL21" s="49" t="s">
        <v>49</v>
      </c>
    </row>
    <row r="22" spans="1:38" s="2" customFormat="1" ht="26.25" customHeight="1" thickBot="1" x14ac:dyDescent="0.25">
      <c r="A22" s="70" t="s">
        <v>53</v>
      </c>
      <c r="B22" s="74" t="s">
        <v>68</v>
      </c>
      <c r="C22" s="71" t="s">
        <v>69</v>
      </c>
      <c r="D22" s="72"/>
      <c r="E22" s="6">
        <v>50.650299104999604</v>
      </c>
      <c r="F22" s="6">
        <v>2.0541635113871433</v>
      </c>
      <c r="G22" s="6">
        <v>20.96353912462174</v>
      </c>
      <c r="H22" s="6">
        <v>0.13708817200000001</v>
      </c>
      <c r="I22" s="6">
        <v>0.80051651840597593</v>
      </c>
      <c r="J22" s="6">
        <v>0.87045077261739723</v>
      </c>
      <c r="K22" s="6">
        <v>1.1950598609568337</v>
      </c>
      <c r="L22" s="6">
        <v>0.20040411316025453</v>
      </c>
      <c r="M22" s="6">
        <v>49.262304145191692</v>
      </c>
      <c r="N22" s="6">
        <v>0.64584044283239816</v>
      </c>
      <c r="O22" s="6">
        <v>9.5854769929645353E-2</v>
      </c>
      <c r="P22" s="6">
        <v>0.40559068174981461</v>
      </c>
      <c r="Q22" s="6">
        <v>6.335746961876218E-2</v>
      </c>
      <c r="R22" s="6">
        <v>0.42225226104235225</v>
      </c>
      <c r="S22" s="6">
        <v>0.47231929553745916</v>
      </c>
      <c r="T22" s="6">
        <v>0.76665986406124376</v>
      </c>
      <c r="U22" s="6">
        <v>0.39209195744546993</v>
      </c>
      <c r="V22" s="6">
        <v>3.3933776759989982</v>
      </c>
      <c r="W22" s="6">
        <v>0.89043478650349817</v>
      </c>
      <c r="X22" s="6">
        <v>3.8234846216890911E-2</v>
      </c>
      <c r="Y22" s="6">
        <v>6.4160540989856657E-2</v>
      </c>
      <c r="Z22" s="6">
        <v>1.9889503628771017E-2</v>
      </c>
      <c r="AA22" s="6">
        <v>1.5608947621766832E-2</v>
      </c>
      <c r="AB22" s="6">
        <v>0.13789383845728542</v>
      </c>
      <c r="AC22" s="6">
        <v>9.5575377399999994E-2</v>
      </c>
      <c r="AD22" s="6">
        <v>5.0197686476610448</v>
      </c>
      <c r="AE22" s="60"/>
      <c r="AF22" s="26">
        <v>52053.054198137463</v>
      </c>
      <c r="AG22" s="26">
        <v>2855.3617234486901</v>
      </c>
      <c r="AH22" s="26">
        <v>106405.42271786278</v>
      </c>
      <c r="AI22" s="26">
        <v>10482.74027295729</v>
      </c>
      <c r="AJ22" s="26">
        <v>15057.23183779248</v>
      </c>
      <c r="AK22" s="26" t="s">
        <v>431</v>
      </c>
      <c r="AL22" s="49" t="s">
        <v>49</v>
      </c>
    </row>
    <row r="23" spans="1:38" s="2" customFormat="1" ht="26.25" customHeight="1" thickBot="1" x14ac:dyDescent="0.25">
      <c r="A23" s="70" t="s">
        <v>70</v>
      </c>
      <c r="B23" s="74" t="s">
        <v>393</v>
      </c>
      <c r="C23" s="71" t="s">
        <v>389</v>
      </c>
      <c r="D23" s="117"/>
      <c r="E23" s="6">
        <v>7.5135316960000003</v>
      </c>
      <c r="F23" s="6">
        <v>0.70675325099999997</v>
      </c>
      <c r="G23" s="6">
        <v>1.3259501999999999E-2</v>
      </c>
      <c r="H23" s="6">
        <v>5.3038010000000003E-3</v>
      </c>
      <c r="I23" s="6">
        <v>0.328423929</v>
      </c>
      <c r="J23" s="6">
        <v>0.328423929</v>
      </c>
      <c r="K23" s="6">
        <v>0.328423929</v>
      </c>
      <c r="L23" s="6">
        <v>0.248802408</v>
      </c>
      <c r="M23" s="6">
        <v>4.4968961739999997</v>
      </c>
      <c r="N23" s="6" t="s">
        <v>432</v>
      </c>
      <c r="O23" s="6">
        <v>6.6297459999999997E-3</v>
      </c>
      <c r="P23" s="6" t="s">
        <v>432</v>
      </c>
      <c r="Q23" s="6" t="s">
        <v>432</v>
      </c>
      <c r="R23" s="6">
        <v>3.3148762999999998E-2</v>
      </c>
      <c r="S23" s="6">
        <v>1.1270582149999999</v>
      </c>
      <c r="T23" s="6">
        <v>4.6408278999999997E-2</v>
      </c>
      <c r="U23" s="6">
        <v>6.6297459999999997E-3</v>
      </c>
      <c r="V23" s="6">
        <v>0.66297542700000001</v>
      </c>
      <c r="W23" s="6" t="s">
        <v>432</v>
      </c>
      <c r="X23" s="6">
        <v>1.988926249347207E-2</v>
      </c>
      <c r="Y23" s="6">
        <v>3.3148770822453447E-2</v>
      </c>
      <c r="Z23" s="6">
        <v>2.2806354325847975E-2</v>
      </c>
      <c r="AA23" s="6">
        <v>5.2375057899476454E-3</v>
      </c>
      <c r="AB23" s="6">
        <v>8.1081893431721133E-2</v>
      </c>
      <c r="AC23" s="6" t="s">
        <v>431</v>
      </c>
      <c r="AD23" s="6" t="s">
        <v>431</v>
      </c>
      <c r="AE23" s="60"/>
      <c r="AF23" s="26">
        <v>28574.240448954875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7.2610042953874157</v>
      </c>
      <c r="F24" s="6">
        <v>7.7623392695672226</v>
      </c>
      <c r="G24" s="6">
        <v>1.9289030037847688</v>
      </c>
      <c r="H24" s="6">
        <v>0.79491437099999995</v>
      </c>
      <c r="I24" s="6">
        <v>3.1499265895757853</v>
      </c>
      <c r="J24" s="6">
        <v>3.2409037275757853</v>
      </c>
      <c r="K24" s="6">
        <v>3.4159487245757854</v>
      </c>
      <c r="L24" s="6">
        <v>0.85740847087313055</v>
      </c>
      <c r="M24" s="6">
        <v>14.636287199448059</v>
      </c>
      <c r="N24" s="6">
        <v>0.61282834391153995</v>
      </c>
      <c r="O24" s="6">
        <v>0.28023046496259002</v>
      </c>
      <c r="P24" s="6">
        <v>2.0653813859999998E-2</v>
      </c>
      <c r="Q24" s="6">
        <v>1.6044527267200001E-2</v>
      </c>
      <c r="R24" s="6">
        <v>0.55349449210611357</v>
      </c>
      <c r="S24" s="6">
        <v>0.13924027298261135</v>
      </c>
      <c r="T24" s="6">
        <v>0.65357340279152365</v>
      </c>
      <c r="U24" s="6">
        <v>1.4202448882619E-2</v>
      </c>
      <c r="V24" s="6">
        <v>11.06682729375154</v>
      </c>
      <c r="W24" s="6">
        <v>2.2210023658835376</v>
      </c>
      <c r="X24" s="6">
        <v>0.21736377352228631</v>
      </c>
      <c r="Y24" s="6">
        <v>0.34886751672892641</v>
      </c>
      <c r="Z24" s="6">
        <v>0.1099687754469198</v>
      </c>
      <c r="AA24" s="6">
        <v>8.8485715568118059E-2</v>
      </c>
      <c r="AB24" s="6">
        <v>0.76468578126625053</v>
      </c>
      <c r="AC24" s="6">
        <v>0.107586009328</v>
      </c>
      <c r="AD24" s="6">
        <v>1.270000005512E-3</v>
      </c>
      <c r="AE24" s="60"/>
      <c r="AF24" s="26">
        <v>4219.19167182806</v>
      </c>
      <c r="AG24" s="26" t="s">
        <v>431</v>
      </c>
      <c r="AH24" s="26">
        <v>82007.454356627015</v>
      </c>
      <c r="AI24" s="26">
        <v>21484.17216494232</v>
      </c>
      <c r="AJ24" s="26" t="s">
        <v>431</v>
      </c>
      <c r="AK24" s="26" t="s">
        <v>431</v>
      </c>
      <c r="AL24" s="49" t="s">
        <v>49</v>
      </c>
    </row>
    <row r="25" spans="1:38" s="2" customFormat="1" ht="26.25" customHeight="1" thickBot="1" x14ac:dyDescent="0.25">
      <c r="A25" s="70" t="s">
        <v>73</v>
      </c>
      <c r="B25" s="74" t="s">
        <v>74</v>
      </c>
      <c r="C25" s="76" t="s">
        <v>75</v>
      </c>
      <c r="D25" s="72"/>
      <c r="E25" s="6">
        <v>2.943943031690361</v>
      </c>
      <c r="F25" s="6">
        <v>0.24112725789050993</v>
      </c>
      <c r="G25" s="6">
        <v>0.17039079556317782</v>
      </c>
      <c r="H25" s="6" t="s">
        <v>432</v>
      </c>
      <c r="I25" s="6">
        <v>2.1640153542729131E-2</v>
      </c>
      <c r="J25" s="6">
        <v>2.1640153542729131E-2</v>
      </c>
      <c r="K25" s="6">
        <v>2.1640153542729131E-2</v>
      </c>
      <c r="L25" s="6">
        <v>1.0380422492583273E-2</v>
      </c>
      <c r="M25" s="6">
        <v>1.8041646875470712</v>
      </c>
      <c r="N25" s="6">
        <v>2.2410415351421915E-2</v>
      </c>
      <c r="O25" s="6">
        <v>1.0519903377416718E-5</v>
      </c>
      <c r="P25" s="6">
        <v>4.6462514479033904E-4</v>
      </c>
      <c r="Q25" s="6">
        <v>2.0160697486569979E-5</v>
      </c>
      <c r="R25" s="6">
        <v>2.4534570248521369E-3</v>
      </c>
      <c r="S25" s="6">
        <v>1.489618758239118E-3</v>
      </c>
      <c r="T25" s="6">
        <v>2.0219513170059503E-5</v>
      </c>
      <c r="U25" s="6">
        <v>2.01577567023955E-5</v>
      </c>
      <c r="V25" s="6">
        <v>3.856111788769091E-3</v>
      </c>
      <c r="W25" s="6" t="s">
        <v>432</v>
      </c>
      <c r="X25" s="6">
        <v>6.3281378230177594E-7</v>
      </c>
      <c r="Y25" s="6">
        <v>1.1601585973401955E-6</v>
      </c>
      <c r="Z25" s="6">
        <v>3.9550861482520848E-7</v>
      </c>
      <c r="AA25" s="6">
        <v>1.7417002919475984E-3</v>
      </c>
      <c r="AB25" s="6">
        <v>1.7438887729420655E-3</v>
      </c>
      <c r="AC25" s="6" t="s">
        <v>431</v>
      </c>
      <c r="AD25" s="6" t="s">
        <v>431</v>
      </c>
      <c r="AE25" s="60"/>
      <c r="AF25" s="26">
        <v>8663.258251123727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1.5723704500100204</v>
      </c>
      <c r="F26" s="6">
        <v>0.14908956028383022</v>
      </c>
      <c r="G26" s="6">
        <v>9.9502697463078382E-2</v>
      </c>
      <c r="H26" s="6" t="s">
        <v>432</v>
      </c>
      <c r="I26" s="6">
        <v>1.371169186448463E-2</v>
      </c>
      <c r="J26" s="6">
        <v>1.371169186448463E-2</v>
      </c>
      <c r="K26" s="6">
        <v>1.371169186448463E-2</v>
      </c>
      <c r="L26" s="6">
        <v>6.4665814027978115E-3</v>
      </c>
      <c r="M26" s="6">
        <v>1.3548453672050138</v>
      </c>
      <c r="N26" s="6">
        <v>0.30582370563438493</v>
      </c>
      <c r="O26" s="6">
        <v>6.2003525550110952E-6</v>
      </c>
      <c r="P26" s="6">
        <v>2.7379525740486486E-4</v>
      </c>
      <c r="Q26" s="6">
        <v>1.185047962119303E-5</v>
      </c>
      <c r="R26" s="6">
        <v>1.4305072675176919E-3</v>
      </c>
      <c r="S26" s="6">
        <v>8.6879385804919666E-4</v>
      </c>
      <c r="T26" s="6">
        <v>1.2655186243070665E-5</v>
      </c>
      <c r="U26" s="6">
        <v>1.181024429009915E-5</v>
      </c>
      <c r="V26" s="6">
        <v>2.2572343532962025E-3</v>
      </c>
      <c r="W26" s="6" t="s">
        <v>432</v>
      </c>
      <c r="X26" s="6">
        <v>1.5949003986175033E-5</v>
      </c>
      <c r="Y26" s="6">
        <v>2.9239840551940015E-5</v>
      </c>
      <c r="Z26" s="6">
        <v>9.9681275137046142E-6</v>
      </c>
      <c r="AA26" s="6">
        <v>1.0342784135305408E-3</v>
      </c>
      <c r="AB26" s="6">
        <v>1.0894353855823605E-3</v>
      </c>
      <c r="AC26" s="6" t="s">
        <v>431</v>
      </c>
      <c r="AD26" s="6" t="s">
        <v>431</v>
      </c>
      <c r="AE26" s="60"/>
      <c r="AF26" s="26">
        <v>5088.9594833139918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139.200651147</v>
      </c>
      <c r="F27" s="6">
        <v>8.8814462360000004</v>
      </c>
      <c r="G27" s="6">
        <v>0.19012106300000001</v>
      </c>
      <c r="H27" s="6">
        <v>2.0852788640000002</v>
      </c>
      <c r="I27" s="6">
        <v>5.4372657230000003</v>
      </c>
      <c r="J27" s="6">
        <v>5.4372657230000003</v>
      </c>
      <c r="K27" s="6">
        <v>5.4372657230000003</v>
      </c>
      <c r="L27" s="6">
        <v>4.637257118</v>
      </c>
      <c r="M27" s="6">
        <v>101.650213898</v>
      </c>
      <c r="N27" s="6">
        <v>18.354364707999999</v>
      </c>
      <c r="O27" s="6">
        <v>0.18921127500000001</v>
      </c>
      <c r="P27" s="6">
        <v>9.7905587000000002E-2</v>
      </c>
      <c r="Q27" s="6">
        <v>2.3854179999999998E-3</v>
      </c>
      <c r="R27" s="6">
        <v>0.91752621300000003</v>
      </c>
      <c r="S27" s="6">
        <v>32.130871061999997</v>
      </c>
      <c r="T27" s="6">
        <v>1.3250130019999999</v>
      </c>
      <c r="U27" s="6">
        <v>0.18898601600000001</v>
      </c>
      <c r="V27" s="6">
        <v>18.889343766</v>
      </c>
      <c r="W27" s="6">
        <v>9.0220733169000003</v>
      </c>
      <c r="X27" s="6">
        <v>0.39982758432749999</v>
      </c>
      <c r="Y27" s="6">
        <v>0.44846233557909998</v>
      </c>
      <c r="Z27" s="6">
        <v>0.35015177891220001</v>
      </c>
      <c r="AA27" s="6">
        <v>0.37843164662509998</v>
      </c>
      <c r="AB27" s="6">
        <v>1.5768733454457999</v>
      </c>
      <c r="AC27" s="6" t="s">
        <v>431</v>
      </c>
      <c r="AD27" s="6">
        <v>1.804791</v>
      </c>
      <c r="AE27" s="60"/>
      <c r="AF27" s="26">
        <v>645938.17658299301</v>
      </c>
      <c r="AG27" s="26" t="s">
        <v>433</v>
      </c>
      <c r="AH27" s="26">
        <v>1830.1730728730313</v>
      </c>
      <c r="AI27" s="26">
        <v>31794.154115811885</v>
      </c>
      <c r="AJ27" s="26">
        <v>1414.6081428683108</v>
      </c>
      <c r="AK27" s="26" t="s">
        <v>431</v>
      </c>
      <c r="AL27" s="49" t="s">
        <v>49</v>
      </c>
    </row>
    <row r="28" spans="1:38" s="2" customFormat="1" ht="26.25" customHeight="1" thickBot="1" x14ac:dyDescent="0.25">
      <c r="A28" s="70" t="s">
        <v>78</v>
      </c>
      <c r="B28" s="70" t="s">
        <v>81</v>
      </c>
      <c r="C28" s="71" t="s">
        <v>82</v>
      </c>
      <c r="D28" s="72"/>
      <c r="E28" s="6">
        <v>22.452896846000002</v>
      </c>
      <c r="F28" s="6">
        <v>1.3935860849999999</v>
      </c>
      <c r="G28" s="6">
        <v>2.4399311E-2</v>
      </c>
      <c r="H28" s="6">
        <v>6.9835675E-2</v>
      </c>
      <c r="I28" s="6">
        <v>1.139361675</v>
      </c>
      <c r="J28" s="6">
        <v>1.139361675</v>
      </c>
      <c r="K28" s="6">
        <v>1.139361675</v>
      </c>
      <c r="L28" s="6">
        <v>0.90465825300000002</v>
      </c>
      <c r="M28" s="6">
        <v>17.357773137999999</v>
      </c>
      <c r="N28" s="6">
        <v>1.3013630629999999</v>
      </c>
      <c r="O28" s="6">
        <v>1.5585758999999999E-2</v>
      </c>
      <c r="P28" s="6">
        <v>1.084529E-2</v>
      </c>
      <c r="Q28" s="6">
        <v>2.1023600000000001E-4</v>
      </c>
      <c r="R28" s="6">
        <v>8.2251026000000005E-2</v>
      </c>
      <c r="S28" s="6">
        <v>2.6523284739999999</v>
      </c>
      <c r="T28" s="6">
        <v>0.108738813</v>
      </c>
      <c r="U28" s="6">
        <v>1.5616814999999999E-2</v>
      </c>
      <c r="V28" s="6">
        <v>1.565146726</v>
      </c>
      <c r="W28" s="6">
        <v>0.85532823489999998</v>
      </c>
      <c r="X28" s="6">
        <v>4.0038701477799997E-2</v>
      </c>
      <c r="Y28" s="6">
        <v>4.4982963923800003E-2</v>
      </c>
      <c r="Z28" s="6">
        <v>3.5163194272299997E-2</v>
      </c>
      <c r="AA28" s="6">
        <v>3.7482431059400002E-2</v>
      </c>
      <c r="AB28" s="6">
        <v>0.1576672907344</v>
      </c>
      <c r="AC28" s="6" t="s">
        <v>431</v>
      </c>
      <c r="AD28" s="6">
        <v>0.18002199999999999</v>
      </c>
      <c r="AE28" s="60"/>
      <c r="AF28" s="26">
        <v>81186.764354008323</v>
      </c>
      <c r="AG28" s="26" t="s">
        <v>433</v>
      </c>
      <c r="AH28" s="26" t="s">
        <v>433</v>
      </c>
      <c r="AI28" s="26">
        <v>4695.9923217864443</v>
      </c>
      <c r="AJ28" s="26">
        <v>233.83021318684848</v>
      </c>
      <c r="AK28" s="26" t="s">
        <v>431</v>
      </c>
      <c r="AL28" s="49" t="s">
        <v>49</v>
      </c>
    </row>
    <row r="29" spans="1:38" s="2" customFormat="1" ht="26.25" customHeight="1" thickBot="1" x14ac:dyDescent="0.25">
      <c r="A29" s="70" t="s">
        <v>78</v>
      </c>
      <c r="B29" s="70" t="s">
        <v>83</v>
      </c>
      <c r="C29" s="71" t="s">
        <v>84</v>
      </c>
      <c r="D29" s="72"/>
      <c r="E29" s="6">
        <v>65.619564600999993</v>
      </c>
      <c r="F29" s="6">
        <v>1.7360726259999999</v>
      </c>
      <c r="G29" s="6">
        <v>7.6984472999999998E-2</v>
      </c>
      <c r="H29" s="6">
        <v>0.24601482399999999</v>
      </c>
      <c r="I29" s="6">
        <v>1.0314604089999999</v>
      </c>
      <c r="J29" s="6">
        <v>1.0314604089999999</v>
      </c>
      <c r="K29" s="6">
        <v>1.0314604089999999</v>
      </c>
      <c r="L29" s="6">
        <v>0.67749715099999996</v>
      </c>
      <c r="M29" s="6">
        <v>19.471768729000001</v>
      </c>
      <c r="N29" s="6">
        <v>3.8148149610000002</v>
      </c>
      <c r="O29" s="6">
        <v>2.9773075E-2</v>
      </c>
      <c r="P29" s="6">
        <v>3.3744096000000001E-2</v>
      </c>
      <c r="Q29" s="6">
        <v>6.3681899999999995E-4</v>
      </c>
      <c r="R29" s="6">
        <v>0.17812960899999999</v>
      </c>
      <c r="S29" s="6">
        <v>5.0616577669999998</v>
      </c>
      <c r="T29" s="6">
        <v>0.20726393000000001</v>
      </c>
      <c r="U29" s="6">
        <v>2.996215E-2</v>
      </c>
      <c r="V29" s="6">
        <v>3.022604045</v>
      </c>
      <c r="W29" s="6">
        <v>0.61074444439999998</v>
      </c>
      <c r="X29" s="6">
        <v>2.95180096657E-2</v>
      </c>
      <c r="Y29" s="6">
        <v>0.17874794742030001</v>
      </c>
      <c r="Z29" s="6">
        <v>0.19973853207100001</v>
      </c>
      <c r="AA29" s="6">
        <v>4.59169039241E-2</v>
      </c>
      <c r="AB29" s="6">
        <v>0.45392139308070001</v>
      </c>
      <c r="AC29" s="6" t="s">
        <v>431</v>
      </c>
      <c r="AD29" s="6">
        <v>0.12174</v>
      </c>
      <c r="AE29" s="60"/>
      <c r="AF29" s="26">
        <v>255821.61473518374</v>
      </c>
      <c r="AG29" s="26" t="s">
        <v>433</v>
      </c>
      <c r="AH29" s="26">
        <v>7374.5282306622466</v>
      </c>
      <c r="AI29" s="26">
        <v>14986.770153759373</v>
      </c>
      <c r="AJ29" s="26">
        <v>752.21775662895868</v>
      </c>
      <c r="AK29" s="26" t="s">
        <v>431</v>
      </c>
      <c r="AL29" s="49" t="s">
        <v>49</v>
      </c>
    </row>
    <row r="30" spans="1:38" s="2" customFormat="1" ht="26.25" customHeight="1" thickBot="1" x14ac:dyDescent="0.25">
      <c r="A30" s="70" t="s">
        <v>78</v>
      </c>
      <c r="B30" s="70" t="s">
        <v>85</v>
      </c>
      <c r="C30" s="71" t="s">
        <v>86</v>
      </c>
      <c r="D30" s="72"/>
      <c r="E30" s="6">
        <v>2.3638513059999999</v>
      </c>
      <c r="F30" s="6">
        <v>7.0955447500000002</v>
      </c>
      <c r="G30" s="6">
        <v>6.1897510000000003E-3</v>
      </c>
      <c r="H30" s="6">
        <v>3.1725733999999998E-2</v>
      </c>
      <c r="I30" s="6">
        <v>0.122032749</v>
      </c>
      <c r="J30" s="6">
        <v>0.122032749</v>
      </c>
      <c r="K30" s="6">
        <v>0.122032749</v>
      </c>
      <c r="L30" s="6">
        <v>2.3269002E-2</v>
      </c>
      <c r="M30" s="6">
        <v>74.394062992000002</v>
      </c>
      <c r="N30" s="6">
        <v>1.5260705800000001</v>
      </c>
      <c r="O30" s="6">
        <v>9.0542650000000006E-3</v>
      </c>
      <c r="P30" s="6">
        <v>4.7020930000000001E-3</v>
      </c>
      <c r="Q30" s="6">
        <v>1.6213499999999999E-4</v>
      </c>
      <c r="R30" s="6">
        <v>4.1073099000000002E-2</v>
      </c>
      <c r="S30" s="6">
        <v>1.528776149</v>
      </c>
      <c r="T30" s="6">
        <v>6.3807491999999993E-2</v>
      </c>
      <c r="U30" s="6">
        <v>9.0150370000000001E-3</v>
      </c>
      <c r="V30" s="6">
        <v>0.90107473999999999</v>
      </c>
      <c r="W30" s="6">
        <v>0.209353556</v>
      </c>
      <c r="X30" s="6">
        <v>5.6840792004000003E-3</v>
      </c>
      <c r="Y30" s="6">
        <v>7.2433161013000001E-3</v>
      </c>
      <c r="Z30" s="6">
        <v>4.3936513205999998E-3</v>
      </c>
      <c r="AA30" s="6">
        <v>8.0383053950000005E-3</v>
      </c>
      <c r="AB30" s="6">
        <v>2.5359352016200001E-2</v>
      </c>
      <c r="AC30" s="6" t="s">
        <v>431</v>
      </c>
      <c r="AD30" s="6">
        <v>0.104777</v>
      </c>
      <c r="AE30" s="60"/>
      <c r="AF30" s="26">
        <v>21984.916052819579</v>
      </c>
      <c r="AG30" s="26" t="s">
        <v>433</v>
      </c>
      <c r="AH30" s="26" t="s">
        <v>433</v>
      </c>
      <c r="AI30" s="26">
        <v>492.81283254632103</v>
      </c>
      <c r="AJ30" s="26" t="s">
        <v>433</v>
      </c>
      <c r="AK30" s="26" t="s">
        <v>431</v>
      </c>
      <c r="AL30" s="49" t="s">
        <v>49</v>
      </c>
    </row>
    <row r="31" spans="1:38" s="2" customFormat="1" ht="26.25" customHeight="1" thickBot="1" x14ac:dyDescent="0.25">
      <c r="A31" s="70" t="s">
        <v>78</v>
      </c>
      <c r="B31" s="70" t="s">
        <v>87</v>
      </c>
      <c r="C31" s="71" t="s">
        <v>88</v>
      </c>
      <c r="D31" s="72"/>
      <c r="E31" s="6" t="s">
        <v>431</v>
      </c>
      <c r="F31" s="6">
        <v>3.170097459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188981.80984431662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3.2583570380000002</v>
      </c>
      <c r="J32" s="6">
        <v>5.8374329009999997</v>
      </c>
      <c r="K32" s="6">
        <v>7.957762732</v>
      </c>
      <c r="L32" s="6">
        <v>0.36011333400000001</v>
      </c>
      <c r="M32" s="6" t="s">
        <v>431</v>
      </c>
      <c r="N32" s="6">
        <v>7.0044917499999997</v>
      </c>
      <c r="O32" s="6">
        <v>3.4620422999999997E-2</v>
      </c>
      <c r="P32" s="6" t="s">
        <v>432</v>
      </c>
      <c r="Q32" s="6">
        <v>8.1862087E-2</v>
      </c>
      <c r="R32" s="6">
        <v>2.5722963609999998</v>
      </c>
      <c r="S32" s="6">
        <v>56.127222648999997</v>
      </c>
      <c r="T32" s="6">
        <v>0.421484623</v>
      </c>
      <c r="U32" s="6">
        <v>6.5167135000000001E-2</v>
      </c>
      <c r="V32" s="6">
        <v>25.577329037999998</v>
      </c>
      <c r="W32" s="6" t="s">
        <v>431</v>
      </c>
      <c r="X32" s="6">
        <v>9.2608444570999992E-3</v>
      </c>
      <c r="Y32" s="6">
        <v>4.5811207350000003E-4</v>
      </c>
      <c r="Z32" s="6">
        <v>6.7626067919999999E-4</v>
      </c>
      <c r="AA32" s="6" t="s">
        <v>432</v>
      </c>
      <c r="AB32" s="6">
        <v>1.0395217209E-2</v>
      </c>
      <c r="AC32" s="6" t="s">
        <v>431</v>
      </c>
      <c r="AD32" s="6" t="s">
        <v>431</v>
      </c>
      <c r="AE32" s="60"/>
      <c r="AF32" s="26" t="s">
        <v>433</v>
      </c>
      <c r="AG32" s="26" t="s">
        <v>433</v>
      </c>
      <c r="AH32" s="26" t="s">
        <v>433</v>
      </c>
      <c r="AI32" s="26" t="s">
        <v>433</v>
      </c>
      <c r="AJ32" s="26" t="s">
        <v>433</v>
      </c>
      <c r="AK32" s="26">
        <v>355298127.69948167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1.9390147689999999</v>
      </c>
      <c r="J33" s="6">
        <v>3.5907680989999999</v>
      </c>
      <c r="K33" s="6">
        <v>7.1815361879999999</v>
      </c>
      <c r="L33" s="6">
        <v>7.6124284E-2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355298127.69948167</v>
      </c>
      <c r="AL33" s="49" t="s">
        <v>413</v>
      </c>
    </row>
    <row r="34" spans="1:38" s="2" customFormat="1" ht="26.25" customHeight="1" thickBot="1" x14ac:dyDescent="0.25">
      <c r="A34" s="70" t="s">
        <v>70</v>
      </c>
      <c r="B34" s="70" t="s">
        <v>93</v>
      </c>
      <c r="C34" s="71" t="s">
        <v>94</v>
      </c>
      <c r="D34" s="72"/>
      <c r="E34" s="6">
        <v>2.4291478780000002</v>
      </c>
      <c r="F34" s="6">
        <v>0.215563692</v>
      </c>
      <c r="G34" s="6">
        <v>9.2715500000000004E-4</v>
      </c>
      <c r="H34" s="6">
        <v>3.24505E-4</v>
      </c>
      <c r="I34" s="6">
        <v>6.3510160999999996E-2</v>
      </c>
      <c r="J34" s="6">
        <v>6.6755208999999996E-2</v>
      </c>
      <c r="K34" s="6">
        <v>7.0463836000000002E-2</v>
      </c>
      <c r="L34" s="6">
        <v>4.1281615000000001E-2</v>
      </c>
      <c r="M34" s="6">
        <v>0.49602828700000001</v>
      </c>
      <c r="N34" s="6" t="s">
        <v>432</v>
      </c>
      <c r="O34" s="6">
        <v>4.6358E-4</v>
      </c>
      <c r="P34" s="6" t="s">
        <v>432</v>
      </c>
      <c r="Q34" s="6" t="s">
        <v>432</v>
      </c>
      <c r="R34" s="6">
        <v>2.3178890000000001E-3</v>
      </c>
      <c r="S34" s="6">
        <v>7.8808226999999995E-2</v>
      </c>
      <c r="T34" s="6">
        <v>3.245043E-3</v>
      </c>
      <c r="U34" s="6">
        <v>4.6358E-4</v>
      </c>
      <c r="V34" s="6">
        <v>4.6357779000000002E-2</v>
      </c>
      <c r="W34" s="6">
        <v>2.248352524E-3</v>
      </c>
      <c r="X34" s="6">
        <v>1.39073352E-3</v>
      </c>
      <c r="Y34" s="6">
        <v>2.3178892000000001E-3</v>
      </c>
      <c r="Z34" s="6">
        <v>1.5947077695999999E-3</v>
      </c>
      <c r="AA34" s="6">
        <v>3.662264936E-4</v>
      </c>
      <c r="AB34" s="6">
        <v>5.6695569831999998E-3</v>
      </c>
      <c r="AC34" s="6" t="s">
        <v>431</v>
      </c>
      <c r="AD34" s="6" t="s">
        <v>431</v>
      </c>
      <c r="AE34" s="60"/>
      <c r="AF34" s="26">
        <v>1998.0204904</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4.1504546099999997</v>
      </c>
      <c r="F36" s="6">
        <v>0.94823752500000003</v>
      </c>
      <c r="G36" s="6">
        <v>2.856553855</v>
      </c>
      <c r="H36" s="6">
        <v>3.5376320000000002E-3</v>
      </c>
      <c r="I36" s="6">
        <v>1.191801697</v>
      </c>
      <c r="J36" s="6">
        <v>1.4015278870000001</v>
      </c>
      <c r="K36" s="6">
        <v>1.4015278870000001</v>
      </c>
      <c r="L36" s="6">
        <v>3.0589344000000001E-2</v>
      </c>
      <c r="M36" s="6">
        <v>2.0217870449999999</v>
      </c>
      <c r="N36" s="6">
        <v>7.7235178000000002E-2</v>
      </c>
      <c r="O36" s="6">
        <v>7.361009E-3</v>
      </c>
      <c r="P36" s="6">
        <v>1.2854035E-2</v>
      </c>
      <c r="Q36" s="6">
        <v>0.16787913400000001</v>
      </c>
      <c r="R36" s="6">
        <v>0.179854661</v>
      </c>
      <c r="S36" s="6">
        <v>0.53009952999999999</v>
      </c>
      <c r="T36" s="6">
        <v>7.6578554829999996</v>
      </c>
      <c r="U36" s="6">
        <v>7.5917395999999998E-2</v>
      </c>
      <c r="V36" s="6">
        <v>0.60645167099999997</v>
      </c>
      <c r="W36" s="6">
        <v>0.14414547673457451</v>
      </c>
      <c r="X36" s="6">
        <v>1.7029281942013989E-3</v>
      </c>
      <c r="Y36" s="6">
        <v>9.6682666300236704E-3</v>
      </c>
      <c r="Z36" s="6">
        <v>7.3610153119903201E-3</v>
      </c>
      <c r="AA36" s="6">
        <v>2.3511774538223771E-3</v>
      </c>
      <c r="AB36" s="6">
        <v>2.1083387590037767E-2</v>
      </c>
      <c r="AC36" s="6">
        <v>5.4267999999999997E-2</v>
      </c>
      <c r="AD36" s="6">
        <v>0.14194399999999999</v>
      </c>
      <c r="AE36" s="60"/>
      <c r="AF36" s="26">
        <v>21209.524487082272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0.13534571680016408</v>
      </c>
      <c r="F37" s="6">
        <v>4.6974087547716099E-3</v>
      </c>
      <c r="G37" s="6">
        <v>4.7968552046020812E-4</v>
      </c>
      <c r="H37" s="6" t="s">
        <v>431</v>
      </c>
      <c r="I37" s="6">
        <v>5.7467879613778679E-4</v>
      </c>
      <c r="J37" s="6">
        <v>5.7467879613778679E-4</v>
      </c>
      <c r="K37" s="6">
        <v>5.7467879613778679E-4</v>
      </c>
      <c r="L37" s="6">
        <v>5.2092150864354702E-5</v>
      </c>
      <c r="M37" s="6">
        <v>1.3892329470591722E-2</v>
      </c>
      <c r="N37" s="6">
        <v>5.4294604489990999E-6</v>
      </c>
      <c r="O37" s="6">
        <v>7.5136814196330004E-7</v>
      </c>
      <c r="P37" s="6">
        <v>2.6346249344189271E-4</v>
      </c>
      <c r="Q37" s="6">
        <v>3.1543279075350883E-4</v>
      </c>
      <c r="R37" s="6">
        <v>3.9933710586166997E-6</v>
      </c>
      <c r="S37" s="6">
        <v>3.1895643089925998E-6</v>
      </c>
      <c r="T37" s="6">
        <v>1.4334997141633001E-6</v>
      </c>
      <c r="U37" s="6">
        <v>3.1055805485640901E-5</v>
      </c>
      <c r="V37" s="6">
        <v>5.8354129500427082E-4</v>
      </c>
      <c r="W37" s="6">
        <v>1.3216848990932955E-3</v>
      </c>
      <c r="X37" s="6">
        <v>1.48819381973214E-6</v>
      </c>
      <c r="Y37" s="6">
        <v>2.3537098659073998E-6</v>
      </c>
      <c r="Z37" s="6">
        <v>2.2207983732764202E-6</v>
      </c>
      <c r="AA37" s="6">
        <v>2.2187997048427E-6</v>
      </c>
      <c r="AB37" s="6">
        <v>8.2815017714503606E-6</v>
      </c>
      <c r="AC37" s="6">
        <v>1.2039267800000001E-7</v>
      </c>
      <c r="AD37" s="6">
        <v>7.1139900000000006E-11</v>
      </c>
      <c r="AE37" s="60"/>
      <c r="AF37" s="26">
        <v>9.9933452091999992</v>
      </c>
      <c r="AG37" s="26" t="s">
        <v>431</v>
      </c>
      <c r="AH37" s="26">
        <v>2623.5829731958202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10.323965737310365</v>
      </c>
      <c r="F39" s="6">
        <v>1.7693427025330735</v>
      </c>
      <c r="G39" s="6">
        <v>8.9739530367840104</v>
      </c>
      <c r="H39" s="6">
        <v>0.17455990199999999</v>
      </c>
      <c r="I39" s="6">
        <v>2.0180449098010742</v>
      </c>
      <c r="J39" s="6">
        <v>2.4579197928010741</v>
      </c>
      <c r="K39" s="6">
        <v>2.9095892558010741</v>
      </c>
      <c r="L39" s="6">
        <v>0.2073929970363031</v>
      </c>
      <c r="M39" s="6">
        <v>7.7153153021366405</v>
      </c>
      <c r="N39" s="6">
        <v>0.88332893300000004</v>
      </c>
      <c r="O39" s="6">
        <v>7.7263430999999994E-2</v>
      </c>
      <c r="P39" s="6">
        <v>4.8415407677584343E-2</v>
      </c>
      <c r="Q39" s="6">
        <v>6.8917022999999994E-2</v>
      </c>
      <c r="R39" s="6">
        <v>0.993370113</v>
      </c>
      <c r="S39" s="6">
        <v>0.187298398</v>
      </c>
      <c r="T39" s="6">
        <v>8.3813312510000006</v>
      </c>
      <c r="U39" s="6">
        <v>1.5196002E-2</v>
      </c>
      <c r="V39" s="6">
        <v>3.143442066</v>
      </c>
      <c r="W39" s="6">
        <v>1.2820677792232371</v>
      </c>
      <c r="X39" s="6">
        <v>0.13297247808634655</v>
      </c>
      <c r="Y39" s="6">
        <v>0.21661060583126604</v>
      </c>
      <c r="Z39" s="6">
        <v>9.5866428516431554E-2</v>
      </c>
      <c r="AA39" s="6">
        <v>8.0986492830336751E-2</v>
      </c>
      <c r="AB39" s="6">
        <v>0.52643600523936462</v>
      </c>
      <c r="AC39" s="6">
        <v>3.4854252770319998E-2</v>
      </c>
      <c r="AD39" s="6">
        <v>0.57601800000000003</v>
      </c>
      <c r="AE39" s="60"/>
      <c r="AF39" s="26">
        <v>46099.544007244345</v>
      </c>
      <c r="AG39" s="26">
        <v>3387.52</v>
      </c>
      <c r="AH39" s="26">
        <v>103735.86875248761</v>
      </c>
      <c r="AI39" s="26">
        <v>7755.1154153381021</v>
      </c>
      <c r="AJ39" s="26" t="s">
        <v>433</v>
      </c>
      <c r="AK39" s="26" t="s">
        <v>431</v>
      </c>
      <c r="AL39" s="49" t="s">
        <v>49</v>
      </c>
    </row>
    <row r="40" spans="1:38" s="2" customFormat="1" ht="26.25" customHeight="1" thickBot="1" x14ac:dyDescent="0.25">
      <c r="A40" s="70" t="s">
        <v>70</v>
      </c>
      <c r="B40" s="70" t="s">
        <v>105</v>
      </c>
      <c r="C40" s="71" t="s">
        <v>391</v>
      </c>
      <c r="D40" s="72"/>
      <c r="E40" s="6">
        <v>0.124144852</v>
      </c>
      <c r="F40" s="6">
        <v>10.204976368000001</v>
      </c>
      <c r="G40" s="6">
        <v>8.9797363000000005E-2</v>
      </c>
      <c r="H40" s="6">
        <v>1.34695E-4</v>
      </c>
      <c r="I40" s="6">
        <v>0.168908841</v>
      </c>
      <c r="J40" s="6">
        <v>0.168908841</v>
      </c>
      <c r="K40" s="6">
        <v>0.168908841</v>
      </c>
      <c r="L40" s="6">
        <v>8.4409510000000004E-3</v>
      </c>
      <c r="M40" s="6">
        <v>27.872787048999999</v>
      </c>
      <c r="N40" s="6">
        <v>0.22449340500000001</v>
      </c>
      <c r="O40" s="6">
        <v>4.4898699999999998E-4</v>
      </c>
      <c r="P40" s="6" t="s">
        <v>432</v>
      </c>
      <c r="Q40" s="6" t="s">
        <v>432</v>
      </c>
      <c r="R40" s="6">
        <v>2.2449340000000001E-3</v>
      </c>
      <c r="S40" s="6">
        <v>7.6327758999999995E-2</v>
      </c>
      <c r="T40" s="6">
        <v>3.1429050000000001E-3</v>
      </c>
      <c r="U40" s="6">
        <v>4.4898699999999998E-4</v>
      </c>
      <c r="V40" s="6">
        <v>4.4898682000000002E-2</v>
      </c>
      <c r="W40" s="6" t="s">
        <v>432</v>
      </c>
      <c r="X40" s="6">
        <v>1.7959472511024401E-3</v>
      </c>
      <c r="Y40" s="6">
        <v>1.7959472511024401E-3</v>
      </c>
      <c r="Z40" s="6">
        <v>1.5445146359480983E-3</v>
      </c>
      <c r="AA40" s="6">
        <v>3.5469958209273191E-4</v>
      </c>
      <c r="AB40" s="6">
        <v>5.49110872024571E-3</v>
      </c>
      <c r="AC40" s="6" t="s">
        <v>431</v>
      </c>
      <c r="AD40" s="6" t="s">
        <v>431</v>
      </c>
      <c r="AE40" s="60"/>
      <c r="AF40" s="26">
        <v>1890.6834685980937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17.863586016999999</v>
      </c>
      <c r="F41" s="6">
        <v>29.183216527999999</v>
      </c>
      <c r="G41" s="6">
        <v>7.6488169419999998</v>
      </c>
      <c r="H41" s="6">
        <v>4.0704283879999998</v>
      </c>
      <c r="I41" s="6">
        <v>33.977566312</v>
      </c>
      <c r="J41" s="6">
        <v>34.864266043000001</v>
      </c>
      <c r="K41" s="6">
        <v>36.645091119</v>
      </c>
      <c r="L41" s="6">
        <v>4.1001250589999998</v>
      </c>
      <c r="M41" s="6">
        <v>242.912860091</v>
      </c>
      <c r="N41" s="6">
        <v>2.4114380940000002</v>
      </c>
      <c r="O41" s="6">
        <v>0.98517368599999999</v>
      </c>
      <c r="P41" s="6">
        <v>7.9057634000000002E-2</v>
      </c>
      <c r="Q41" s="6">
        <v>4.5295439999999999E-2</v>
      </c>
      <c r="R41" s="6">
        <v>1.7740218299999999</v>
      </c>
      <c r="S41" s="6">
        <v>0.51683731200000005</v>
      </c>
      <c r="T41" s="6">
        <v>0.188714188</v>
      </c>
      <c r="U41" s="6">
        <v>4.3526638999999999E-2</v>
      </c>
      <c r="V41" s="6">
        <v>39.165711160999997</v>
      </c>
      <c r="W41" s="6">
        <v>37.172497293940459</v>
      </c>
      <c r="X41" s="6">
        <v>6.8647546908180086</v>
      </c>
      <c r="Y41" s="6">
        <v>6.4697033594288635</v>
      </c>
      <c r="Z41" s="6">
        <v>2.4355295286419074</v>
      </c>
      <c r="AA41" s="6">
        <v>3.8601930422581936</v>
      </c>
      <c r="AB41" s="6">
        <v>19.630180621146973</v>
      </c>
      <c r="AC41" s="6">
        <v>0.37785800000000003</v>
      </c>
      <c r="AD41" s="6">
        <v>0.32279000000000002</v>
      </c>
      <c r="AE41" s="60"/>
      <c r="AF41" s="26">
        <v>98432.771592990961</v>
      </c>
      <c r="AG41" s="26">
        <v>1881.08</v>
      </c>
      <c r="AH41" s="26">
        <v>144527.1441623935</v>
      </c>
      <c r="AI41" s="26">
        <v>75340.11759165593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20.336957116000001</v>
      </c>
      <c r="F43" s="6">
        <v>1.485212084</v>
      </c>
      <c r="G43" s="6">
        <v>1.028589516</v>
      </c>
      <c r="H43" s="6">
        <v>9.9891815999999994E-2</v>
      </c>
      <c r="I43" s="6">
        <v>0.89150881100000001</v>
      </c>
      <c r="J43" s="6">
        <v>0.89753477400000004</v>
      </c>
      <c r="K43" s="6">
        <v>0.91028374199999995</v>
      </c>
      <c r="L43" s="6">
        <v>0.54942761100000004</v>
      </c>
      <c r="M43" s="6">
        <v>4.4230384259999997</v>
      </c>
      <c r="N43" s="6">
        <v>7.6668091999999993E-2</v>
      </c>
      <c r="O43" s="6">
        <v>3.5326253000000002E-2</v>
      </c>
      <c r="P43" s="6">
        <v>5.7094299999999997E-3</v>
      </c>
      <c r="Q43" s="6">
        <v>4.1304059999999997E-3</v>
      </c>
      <c r="R43" s="6">
        <v>6.6309168000000002E-2</v>
      </c>
      <c r="S43" s="6">
        <v>2.2383459000000001E-2</v>
      </c>
      <c r="T43" s="6">
        <v>1.8715312000000001E-2</v>
      </c>
      <c r="U43" s="6">
        <v>6.1810609999999998E-3</v>
      </c>
      <c r="V43" s="6">
        <v>2.5716004080000001</v>
      </c>
      <c r="W43" s="6">
        <v>0.3006028404583006</v>
      </c>
      <c r="X43" s="6">
        <v>2.7107924655458009E-2</v>
      </c>
      <c r="Y43" s="6">
        <v>4.3644648646578611E-2</v>
      </c>
      <c r="Z43" s="6">
        <v>1.3610561157291742E-2</v>
      </c>
      <c r="AA43" s="6">
        <v>1.0906638981424211E-2</v>
      </c>
      <c r="AB43" s="6">
        <v>9.5269773440752575E-2</v>
      </c>
      <c r="AC43" s="6">
        <v>1.8046E-2</v>
      </c>
      <c r="AD43" s="6">
        <v>1.0278000000000001E-2</v>
      </c>
      <c r="AE43" s="60"/>
      <c r="AF43" s="26">
        <v>22476.568023505191</v>
      </c>
      <c r="AG43" s="26" t="s">
        <v>433</v>
      </c>
      <c r="AH43" s="26">
        <v>17250.760979999999</v>
      </c>
      <c r="AI43" s="26">
        <v>2898.4316918248278</v>
      </c>
      <c r="AJ43" s="26" t="s">
        <v>433</v>
      </c>
      <c r="AK43" s="26" t="s">
        <v>431</v>
      </c>
      <c r="AL43" s="49" t="s">
        <v>49</v>
      </c>
    </row>
    <row r="44" spans="1:38" s="2" customFormat="1" ht="26.25" customHeight="1" thickBot="1" x14ac:dyDescent="0.25">
      <c r="A44" s="70" t="s">
        <v>70</v>
      </c>
      <c r="B44" s="70" t="s">
        <v>111</v>
      </c>
      <c r="C44" s="71" t="s">
        <v>112</v>
      </c>
      <c r="D44" s="72"/>
      <c r="E44" s="6">
        <v>35.486442310999998</v>
      </c>
      <c r="F44" s="6">
        <v>3.8777280460000001</v>
      </c>
      <c r="G44" s="6">
        <v>6.5190185999999997E-2</v>
      </c>
      <c r="H44" s="6">
        <v>2.2028412000000001E-2</v>
      </c>
      <c r="I44" s="6">
        <v>1.300078442</v>
      </c>
      <c r="J44" s="6">
        <v>1.300078442</v>
      </c>
      <c r="K44" s="6">
        <v>1.300078442</v>
      </c>
      <c r="L44" s="6">
        <v>0.81795247500000001</v>
      </c>
      <c r="M44" s="6">
        <v>22.909855357000001</v>
      </c>
      <c r="N44" s="6" t="s">
        <v>432</v>
      </c>
      <c r="O44" s="6">
        <v>2.7560964E-2</v>
      </c>
      <c r="P44" s="6" t="s">
        <v>432</v>
      </c>
      <c r="Q44" s="6" t="s">
        <v>432</v>
      </c>
      <c r="R44" s="6">
        <v>0.13780471899999999</v>
      </c>
      <c r="S44" s="6">
        <v>4.685360212</v>
      </c>
      <c r="T44" s="6">
        <v>0.192926603</v>
      </c>
      <c r="U44" s="6">
        <v>2.7560964E-2</v>
      </c>
      <c r="V44" s="6">
        <v>2.7560942430000002</v>
      </c>
      <c r="W44" s="6" t="s">
        <v>432</v>
      </c>
      <c r="X44" s="6">
        <v>8.2733677443858358E-2</v>
      </c>
      <c r="Y44" s="6">
        <v>0.13775386240643059</v>
      </c>
      <c r="Z44" s="6">
        <v>9.4809642135624247E-2</v>
      </c>
      <c r="AA44" s="6">
        <v>2.1773144560216035E-2</v>
      </c>
      <c r="AB44" s="6">
        <v>0.33707032654612923</v>
      </c>
      <c r="AC44" s="6" t="s">
        <v>431</v>
      </c>
      <c r="AD44" s="6" t="s">
        <v>431</v>
      </c>
      <c r="AE44" s="60"/>
      <c r="AF44" s="26">
        <v>118782.62794434317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1.471723506</v>
      </c>
      <c r="F45" s="6">
        <v>0.52428903500000001</v>
      </c>
      <c r="G45" s="6">
        <v>0.53625524800000002</v>
      </c>
      <c r="H45" s="6">
        <v>1.8768929999999999E-3</v>
      </c>
      <c r="I45" s="6">
        <v>0.24114976900000001</v>
      </c>
      <c r="J45" s="6">
        <v>0.28329030399999999</v>
      </c>
      <c r="K45" s="6">
        <v>0.28329030399999999</v>
      </c>
      <c r="L45" s="6">
        <v>1.2764284000000001E-2</v>
      </c>
      <c r="M45" s="6">
        <v>1.18956168</v>
      </c>
      <c r="N45" s="6">
        <v>3.485659E-2</v>
      </c>
      <c r="O45" s="6">
        <v>2.6812759999999998E-3</v>
      </c>
      <c r="P45" s="6">
        <v>8.0438269999999999E-3</v>
      </c>
      <c r="Q45" s="6">
        <v>1.0725105E-2</v>
      </c>
      <c r="R45" s="6">
        <v>1.3406384E-2</v>
      </c>
      <c r="S45" s="6">
        <v>0.235952312</v>
      </c>
      <c r="T45" s="6">
        <v>0.26812762800000001</v>
      </c>
      <c r="U45" s="6">
        <v>2.6812761000000001E-2</v>
      </c>
      <c r="V45" s="6">
        <v>0.32175314799999999</v>
      </c>
      <c r="W45" s="6">
        <v>3.485659140197897E-2</v>
      </c>
      <c r="X45" s="6">
        <v>5.3625525233813804E-4</v>
      </c>
      <c r="Y45" s="6">
        <v>2.6812762616906902E-3</v>
      </c>
      <c r="Z45" s="6">
        <v>2.6812762616906902E-3</v>
      </c>
      <c r="AA45" s="6">
        <v>2.6812762616906902E-4</v>
      </c>
      <c r="AB45" s="6">
        <v>6.1669354018885868E-3</v>
      </c>
      <c r="AC45" s="6">
        <v>2.1447999999999998E-2</v>
      </c>
      <c r="AD45" s="6">
        <v>1.0189E-2</v>
      </c>
      <c r="AE45" s="60"/>
      <c r="AF45" s="26">
        <v>11556.300687886875</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1.9388578759999999</v>
      </c>
      <c r="F47" s="6">
        <v>4.8808573000000001E-2</v>
      </c>
      <c r="G47" s="6">
        <v>9.3442706E-2</v>
      </c>
      <c r="H47" s="6">
        <v>8.6658099999999995E-4</v>
      </c>
      <c r="I47" s="6">
        <v>2.599982E-2</v>
      </c>
      <c r="J47" s="6">
        <v>3.1155807000000001E-2</v>
      </c>
      <c r="K47" s="6">
        <v>3.4631804000000002E-2</v>
      </c>
      <c r="L47" s="6">
        <v>6.888417E-3</v>
      </c>
      <c r="M47" s="6">
        <v>0.57075384500000004</v>
      </c>
      <c r="N47" s="6">
        <v>0.129202857</v>
      </c>
      <c r="O47" s="6">
        <v>3.3632200000000001E-4</v>
      </c>
      <c r="P47" s="6">
        <v>7.0104599999999998E-4</v>
      </c>
      <c r="Q47" s="6">
        <v>6.9337000000000001E-4</v>
      </c>
      <c r="R47" s="6">
        <v>3.8257590000000002E-3</v>
      </c>
      <c r="S47" s="6">
        <v>7.3621019999999995E-2</v>
      </c>
      <c r="T47" s="6">
        <v>1.7258612999999999E-2</v>
      </c>
      <c r="U47" s="6">
        <v>1.7916539999999999E-3</v>
      </c>
      <c r="V47" s="6">
        <v>5.0870377000000001E-2</v>
      </c>
      <c r="W47" s="6">
        <v>9.1783773186697292E-3</v>
      </c>
      <c r="X47" s="6">
        <v>3.595479951139963E-4</v>
      </c>
      <c r="Y47" s="6">
        <v>6.2391687195266412E-4</v>
      </c>
      <c r="Z47" s="6">
        <v>5.6349310587283348E-4</v>
      </c>
      <c r="AA47" s="6">
        <v>5.263642001436781E-3</v>
      </c>
      <c r="AB47" s="6">
        <v>6.8105999740753834E-3</v>
      </c>
      <c r="AC47" s="6">
        <v>1.273E-3</v>
      </c>
      <c r="AD47" s="6">
        <v>2.0249999999999999E-3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1.0007279E-3</v>
      </c>
      <c r="F49" s="6">
        <v>8.5617867000000007E-3</v>
      </c>
      <c r="G49" s="6">
        <v>8.8953679999999996E-4</v>
      </c>
      <c r="H49" s="6">
        <v>4.1141056999999997E-3</v>
      </c>
      <c r="I49" s="6">
        <v>6.9939792900000006E-2</v>
      </c>
      <c r="J49" s="6">
        <v>0.16623209950000001</v>
      </c>
      <c r="K49" s="6">
        <v>0.38605876319999999</v>
      </c>
      <c r="L49" s="6" t="s">
        <v>432</v>
      </c>
      <c r="M49" s="6">
        <v>0.51159457610000003</v>
      </c>
      <c r="N49" s="6" t="s">
        <v>432</v>
      </c>
      <c r="O49" s="6" t="s">
        <v>432</v>
      </c>
      <c r="P49" s="6" t="s">
        <v>432</v>
      </c>
      <c r="Q49" s="6" t="s">
        <v>432</v>
      </c>
      <c r="R49" s="6" t="s">
        <v>432</v>
      </c>
      <c r="S49" s="6" t="s">
        <v>432</v>
      </c>
      <c r="T49" s="6" t="s">
        <v>432</v>
      </c>
      <c r="U49" s="6" t="s">
        <v>432</v>
      </c>
      <c r="V49" s="6" t="s">
        <v>432</v>
      </c>
      <c r="W49" s="6" t="s">
        <v>431</v>
      </c>
      <c r="X49" s="6">
        <v>0.50481186160000002</v>
      </c>
      <c r="Y49" s="6" t="s">
        <v>432</v>
      </c>
      <c r="Z49" s="6" t="s">
        <v>432</v>
      </c>
      <c r="AA49" s="6" t="s">
        <v>432</v>
      </c>
      <c r="AB49" s="6">
        <v>0.50481186160000002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15.2636998970001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6.5857757650000003E-3</v>
      </c>
      <c r="AL51" s="49" t="s">
        <v>130</v>
      </c>
    </row>
    <row r="52" spans="1:38" s="2" customFormat="1" ht="26.25" customHeight="1" thickBot="1" x14ac:dyDescent="0.25">
      <c r="A52" s="70" t="s">
        <v>119</v>
      </c>
      <c r="B52" s="74" t="s">
        <v>131</v>
      </c>
      <c r="C52" s="76" t="s">
        <v>392</v>
      </c>
      <c r="D52" s="73"/>
      <c r="E52" s="6">
        <v>1.01604233665</v>
      </c>
      <c r="F52" s="6">
        <v>0.48182960740666902</v>
      </c>
      <c r="G52" s="6">
        <v>18.893073857101111</v>
      </c>
      <c r="H52" s="6">
        <v>6.3311460520373997E-3</v>
      </c>
      <c r="I52" s="6">
        <v>9.1602710317E-2</v>
      </c>
      <c r="J52" s="6">
        <v>0.20997584396300001</v>
      </c>
      <c r="K52" s="6">
        <v>0.33247016578999999</v>
      </c>
      <c r="L52" s="6">
        <v>1.8135728000000001E-4</v>
      </c>
      <c r="M52" s="6">
        <v>0.52135927181439001</v>
      </c>
      <c r="N52" s="6">
        <v>1.2512146347899999E-3</v>
      </c>
      <c r="O52" s="6">
        <v>2.57603013045E-4</v>
      </c>
      <c r="P52" s="6">
        <v>2.9440344348E-4</v>
      </c>
      <c r="Q52" s="6">
        <v>7.3600860870000001E-5</v>
      </c>
      <c r="R52" s="6">
        <v>1.2880150652250001E-3</v>
      </c>
      <c r="S52" s="6">
        <v>5.5200645652499995E-4</v>
      </c>
      <c r="T52" s="6">
        <v>2.4288284087099999E-3</v>
      </c>
      <c r="U52" s="6">
        <v>7.3600860870000001E-5</v>
      </c>
      <c r="V52" s="6">
        <v>4.7840559565499999E-4</v>
      </c>
      <c r="W52" s="6">
        <v>1.7980393431680001E-4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60.669870000000003</v>
      </c>
      <c r="AL52" s="49" t="s">
        <v>132</v>
      </c>
    </row>
    <row r="53" spans="1:38" s="2" customFormat="1" ht="26.25" customHeight="1" thickBot="1" x14ac:dyDescent="0.25">
      <c r="A53" s="70" t="s">
        <v>119</v>
      </c>
      <c r="B53" s="74" t="s">
        <v>133</v>
      </c>
      <c r="C53" s="76" t="s">
        <v>134</v>
      </c>
      <c r="D53" s="73"/>
      <c r="E53" s="6" t="s">
        <v>431</v>
      </c>
      <c r="F53" s="6">
        <v>4.8383825633717592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0.81863329350476854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1.0338306982244312E-2</v>
      </c>
      <c r="AL54" s="49" t="s">
        <v>419</v>
      </c>
    </row>
    <row r="55" spans="1:38" s="2" customFormat="1" ht="26.25" customHeight="1" thickBot="1" x14ac:dyDescent="0.25">
      <c r="A55" s="70" t="s">
        <v>119</v>
      </c>
      <c r="B55" s="74" t="s">
        <v>138</v>
      </c>
      <c r="C55" s="76" t="s">
        <v>139</v>
      </c>
      <c r="D55" s="73"/>
      <c r="E55" s="6">
        <v>3.0113887991538357</v>
      </c>
      <c r="F55" s="6">
        <v>0.39515799651865308</v>
      </c>
      <c r="G55" s="6">
        <v>2.4650262822419995</v>
      </c>
      <c r="H55" s="6" t="s">
        <v>432</v>
      </c>
      <c r="I55" s="6">
        <v>1.6855263999999998E-2</v>
      </c>
      <c r="J55" s="6">
        <v>1.6855263999999998E-2</v>
      </c>
      <c r="K55" s="6">
        <v>1.6855263999999998E-2</v>
      </c>
      <c r="L55" s="6">
        <v>4.2137160000000002E-4</v>
      </c>
      <c r="M55" s="6">
        <v>0.87320947882139965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4401.5041027747202</v>
      </c>
      <c r="AG55" s="26" t="s">
        <v>431</v>
      </c>
      <c r="AH55" s="26">
        <v>218.25963426672814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16731.821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6.7830523844919999E-2</v>
      </c>
      <c r="J58" s="6">
        <v>0.45220349230180001</v>
      </c>
      <c r="K58" s="6">
        <v>0.90440698460460001</v>
      </c>
      <c r="L58" s="6">
        <v>3.1202057327443198E-4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2182.9754512640002</v>
      </c>
      <c r="AL58" s="49" t="s">
        <v>148</v>
      </c>
    </row>
    <row r="59" spans="1:38" s="2" customFormat="1" ht="26.25" customHeight="1" thickBot="1" x14ac:dyDescent="0.25">
      <c r="A59" s="70" t="s">
        <v>53</v>
      </c>
      <c r="B59" s="78" t="s">
        <v>149</v>
      </c>
      <c r="C59" s="71" t="s">
        <v>402</v>
      </c>
      <c r="D59" s="72"/>
      <c r="E59" s="6" t="s">
        <v>432</v>
      </c>
      <c r="F59" s="6">
        <v>7.6220590729999996E-2</v>
      </c>
      <c r="G59" s="6" t="s">
        <v>432</v>
      </c>
      <c r="H59" s="6">
        <v>0.11909407566000001</v>
      </c>
      <c r="I59" s="6">
        <v>0.77994771210199998</v>
      </c>
      <c r="J59" s="6">
        <v>0.88735367791599995</v>
      </c>
      <c r="K59" s="6">
        <v>1.0138040136919999</v>
      </c>
      <c r="L59" s="6">
        <v>1.64841774190416E-3</v>
      </c>
      <c r="M59" s="6" t="s">
        <v>432</v>
      </c>
      <c r="N59" s="6">
        <v>8.5687067638752001</v>
      </c>
      <c r="O59" s="6">
        <v>0.39900520290398001</v>
      </c>
      <c r="P59" s="6">
        <v>2.580508443E-3</v>
      </c>
      <c r="Q59" s="6">
        <v>0.89890257774399995</v>
      </c>
      <c r="R59" s="6">
        <v>1.1260287671398601</v>
      </c>
      <c r="S59" s="6">
        <v>1.771750740098E-2</v>
      </c>
      <c r="T59" s="6">
        <v>1.3257652774080799</v>
      </c>
      <c r="U59" s="6">
        <v>4.3832767912342803</v>
      </c>
      <c r="V59" s="6">
        <v>0.38142578796999999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4823.8112719999999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0.93968291999999998</v>
      </c>
      <c r="J60" s="6">
        <v>9.3968291869999998</v>
      </c>
      <c r="K60" s="6">
        <v>19.169531546999998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187936.58378992614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0.659104527</v>
      </c>
      <c r="J61" s="6">
        <v>6.5853604539999999</v>
      </c>
      <c r="K61" s="6">
        <v>21.985021181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23606670.445133362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2.8192559999999998E-2</v>
      </c>
      <c r="J62" s="6">
        <v>0.28192558600000001</v>
      </c>
      <c r="K62" s="6">
        <v>0.56385116899999999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46987.597650372365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0.17349999999999999</v>
      </c>
      <c r="F65" s="6" t="s">
        <v>431</v>
      </c>
      <c r="G65" s="6" t="s">
        <v>431</v>
      </c>
      <c r="H65" s="6">
        <v>8.9599999999999992E-3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665.75099999999998</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1.149427E-3</v>
      </c>
      <c r="J67" s="6">
        <v>1.53257E-3</v>
      </c>
      <c r="K67" s="6">
        <v>1.915712E-3</v>
      </c>
      <c r="L67" s="6">
        <v>2.069E-5</v>
      </c>
      <c r="M67" s="6">
        <v>6.7824483119999996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7.6157280000000004E-3</v>
      </c>
      <c r="F68" s="6" t="s">
        <v>432</v>
      </c>
      <c r="G68" s="6">
        <v>0.27994851999999998</v>
      </c>
      <c r="H68" s="6" t="s">
        <v>432</v>
      </c>
      <c r="I68" s="6">
        <v>1.269288E-2</v>
      </c>
      <c r="J68" s="6">
        <v>1.6923839999999999E-2</v>
      </c>
      <c r="K68" s="6">
        <v>2.1154800000000001E-2</v>
      </c>
      <c r="L68" s="6">
        <v>2.2847199999999999E-4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0.79194060324259996</v>
      </c>
      <c r="I69" s="6">
        <v>1.5894934215000001E-4</v>
      </c>
      <c r="J69" s="6">
        <v>2.1193245533400001E-4</v>
      </c>
      <c r="K69" s="6">
        <v>2.6491556938400003E-4</v>
      </c>
      <c r="L69" s="6">
        <v>2.8610882020000002E-6</v>
      </c>
      <c r="M69" s="6">
        <v>13.132147699440001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0.23839199999999999</v>
      </c>
      <c r="F70" s="6">
        <v>10.206904463000001</v>
      </c>
      <c r="G70" s="6">
        <v>3.3629892511074</v>
      </c>
      <c r="H70" s="6">
        <v>0.23377020519585703</v>
      </c>
      <c r="I70" s="6">
        <v>1.6110794540250239</v>
      </c>
      <c r="J70" s="6">
        <v>2.1934550524530319</v>
      </c>
      <c r="K70" s="6">
        <v>2.8102767925360399</v>
      </c>
      <c r="L70" s="6">
        <v>2.9905604047984001E-2</v>
      </c>
      <c r="M70" s="6">
        <v>0.25929904199999998</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1.2873372483343599</v>
      </c>
      <c r="F72" s="6">
        <v>0.76362701240844</v>
      </c>
      <c r="G72" s="6">
        <v>1.3884264184028337</v>
      </c>
      <c r="H72" s="6" t="s">
        <v>432</v>
      </c>
      <c r="I72" s="6">
        <v>1.03119081189216</v>
      </c>
      <c r="J72" s="6">
        <v>1.26445985387696</v>
      </c>
      <c r="K72" s="6">
        <v>2.4007901081078802</v>
      </c>
      <c r="L72" s="6">
        <v>3.1550013641907043E-2</v>
      </c>
      <c r="M72" s="6">
        <v>91.021206388280007</v>
      </c>
      <c r="N72" s="6">
        <v>33.065612315933002</v>
      </c>
      <c r="O72" s="6">
        <v>1.3703501741399999</v>
      </c>
      <c r="P72" s="6">
        <v>0.83204717194540001</v>
      </c>
      <c r="Q72" s="6">
        <v>9.190451115204E-2</v>
      </c>
      <c r="R72" s="6">
        <v>2.016217312178</v>
      </c>
      <c r="S72" s="6">
        <v>1.655384538097</v>
      </c>
      <c r="T72" s="6">
        <v>4.4170671370710002</v>
      </c>
      <c r="U72" s="6">
        <v>0.10946531812</v>
      </c>
      <c r="V72" s="6">
        <v>24.285550691819999</v>
      </c>
      <c r="W72" s="6">
        <v>53.498800385199999</v>
      </c>
      <c r="X72" s="6" t="s">
        <v>434</v>
      </c>
      <c r="Y72" s="6" t="s">
        <v>434</v>
      </c>
      <c r="Z72" s="6" t="s">
        <v>434</v>
      </c>
      <c r="AA72" s="6" t="s">
        <v>434</v>
      </c>
      <c r="AB72" s="6">
        <v>8.6042664354277605</v>
      </c>
      <c r="AC72" s="6">
        <v>0.14395740000000001</v>
      </c>
      <c r="AD72" s="6">
        <v>24.564792271000002</v>
      </c>
      <c r="AE72" s="60"/>
      <c r="AF72" s="26" t="s">
        <v>431</v>
      </c>
      <c r="AG72" s="26" t="s">
        <v>431</v>
      </c>
      <c r="AH72" s="26" t="s">
        <v>431</v>
      </c>
      <c r="AI72" s="26" t="s">
        <v>431</v>
      </c>
      <c r="AJ72" s="26" t="s">
        <v>431</v>
      </c>
      <c r="AK72" s="26">
        <v>14151.074068399999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0.1230825</v>
      </c>
      <c r="J73" s="6">
        <v>0.174366875</v>
      </c>
      <c r="K73" s="6">
        <v>0.2051375</v>
      </c>
      <c r="L73" s="6">
        <v>1.230825E-2</v>
      </c>
      <c r="M73" s="6" t="s">
        <v>431</v>
      </c>
      <c r="N73" s="6">
        <v>6.9911475959999997E-2</v>
      </c>
      <c r="O73" s="6">
        <v>2.1234794099999998E-3</v>
      </c>
      <c r="P73" s="6" t="s">
        <v>432</v>
      </c>
      <c r="Q73" s="6">
        <v>4.9547852900000003E-3</v>
      </c>
      <c r="R73" s="6">
        <v>1.36120475E-3</v>
      </c>
      <c r="S73" s="6">
        <v>2.66796131E-3</v>
      </c>
      <c r="T73" s="6">
        <v>6.5337828E-4</v>
      </c>
      <c r="U73" s="6" t="s">
        <v>432</v>
      </c>
      <c r="V73" s="6">
        <v>0.33812325989999997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0.207787</v>
      </c>
      <c r="F74" s="6" t="s">
        <v>431</v>
      </c>
      <c r="G74" s="6">
        <v>2.3990399999999998</v>
      </c>
      <c r="H74" s="6" t="s">
        <v>432</v>
      </c>
      <c r="I74" s="6">
        <v>0.19181110000000001</v>
      </c>
      <c r="J74" s="6">
        <v>0.46616379899999999</v>
      </c>
      <c r="K74" s="6">
        <v>0.60798399999999997</v>
      </c>
      <c r="L74" s="6">
        <v>4.4116559999999999E-3</v>
      </c>
      <c r="M74" s="6">
        <v>24.934439999999999</v>
      </c>
      <c r="N74" s="6" t="s">
        <v>432</v>
      </c>
      <c r="O74" s="6" t="s">
        <v>432</v>
      </c>
      <c r="P74" s="6" t="s">
        <v>432</v>
      </c>
      <c r="Q74" s="6" t="s">
        <v>432</v>
      </c>
      <c r="R74" s="6" t="s">
        <v>432</v>
      </c>
      <c r="S74" s="6" t="s">
        <v>432</v>
      </c>
      <c r="T74" s="6" t="s">
        <v>431</v>
      </c>
      <c r="U74" s="6" t="s">
        <v>432</v>
      </c>
      <c r="V74" s="6" t="s">
        <v>431</v>
      </c>
      <c r="W74" s="6">
        <v>7.7994700000000003</v>
      </c>
      <c r="X74" s="6">
        <v>1.454509E-2</v>
      </c>
      <c r="Y74" s="6">
        <v>4.1557399999999998E-3</v>
      </c>
      <c r="Z74" s="6">
        <v>4.1557399999999998E-3</v>
      </c>
      <c r="AA74" s="6">
        <v>2.0778699999999999E-3</v>
      </c>
      <c r="AB74" s="6">
        <v>2.4934439999999999E-2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1.01064515</v>
      </c>
      <c r="H76" s="6" t="s">
        <v>432</v>
      </c>
      <c r="I76" s="6">
        <v>1.6170322399999999E-3</v>
      </c>
      <c r="J76" s="6">
        <v>3.2340644799999999E-3</v>
      </c>
      <c r="K76" s="6">
        <v>4.0425805999999998E-3</v>
      </c>
      <c r="L76" s="6" t="s">
        <v>432</v>
      </c>
      <c r="M76" s="6" t="s">
        <v>432</v>
      </c>
      <c r="N76" s="6">
        <v>0.22234193299999999</v>
      </c>
      <c r="O76" s="6">
        <v>1.01064515E-2</v>
      </c>
      <c r="P76" s="6" t="s">
        <v>432</v>
      </c>
      <c r="Q76" s="6">
        <v>6.0638708999999999E-2</v>
      </c>
      <c r="R76" s="6" t="s">
        <v>432</v>
      </c>
      <c r="S76" s="6" t="s">
        <v>432</v>
      </c>
      <c r="T76" s="6" t="s">
        <v>432</v>
      </c>
      <c r="U76" s="6" t="s">
        <v>432</v>
      </c>
      <c r="V76" s="6">
        <v>1.01064515E-2</v>
      </c>
      <c r="W76" s="6">
        <v>0.64681289600000003</v>
      </c>
      <c r="X76" s="6" t="s">
        <v>432</v>
      </c>
      <c r="Y76" s="6" t="s">
        <v>432</v>
      </c>
      <c r="Z76" s="6" t="s">
        <v>432</v>
      </c>
      <c r="AA76" s="6" t="s">
        <v>432</v>
      </c>
      <c r="AB76" s="6" t="s">
        <v>432</v>
      </c>
      <c r="AC76" s="6" t="s">
        <v>432</v>
      </c>
      <c r="AD76" s="6">
        <v>5.2553547799999998E-4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0.76814162923999996</v>
      </c>
      <c r="H77" s="6" t="s">
        <v>432</v>
      </c>
      <c r="I77" s="6">
        <v>8.3910286602399999E-3</v>
      </c>
      <c r="J77" s="6">
        <v>9.1664061979599993E-3</v>
      </c>
      <c r="K77" s="6">
        <v>1.044311073568E-2</v>
      </c>
      <c r="L77" s="6" t="s">
        <v>432</v>
      </c>
      <c r="M77" s="6" t="s">
        <v>432</v>
      </c>
      <c r="N77" s="6">
        <v>0.17200826027800001</v>
      </c>
      <c r="O77" s="6">
        <v>4.1063621225199999E-2</v>
      </c>
      <c r="P77" s="6">
        <v>0.30093322576886</v>
      </c>
      <c r="Q77" s="6">
        <v>2.7405053771999998E-3</v>
      </c>
      <c r="R77" s="6" t="s">
        <v>432</v>
      </c>
      <c r="S77" s="6" t="s">
        <v>432</v>
      </c>
      <c r="T77" s="6" t="s">
        <v>432</v>
      </c>
      <c r="U77" s="6" t="s">
        <v>432</v>
      </c>
      <c r="V77" s="6">
        <v>3.3287866131600001</v>
      </c>
      <c r="W77" s="6">
        <v>2.9633858962000001</v>
      </c>
      <c r="X77" s="6" t="s">
        <v>432</v>
      </c>
      <c r="Y77" s="6" t="s">
        <v>432</v>
      </c>
      <c r="Z77" s="6" t="s">
        <v>432</v>
      </c>
      <c r="AA77" s="6" t="s">
        <v>432</v>
      </c>
      <c r="AB77" s="6" t="s">
        <v>432</v>
      </c>
      <c r="AC77" s="6" t="s">
        <v>432</v>
      </c>
      <c r="AD77" s="6">
        <v>7.7983214526399999E-4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1.3314440000000001</v>
      </c>
      <c r="H78" s="6" t="s">
        <v>432</v>
      </c>
      <c r="I78" s="6">
        <v>6.2138461539999997E-3</v>
      </c>
      <c r="J78" s="6">
        <v>8.1080000000000006E-3</v>
      </c>
      <c r="K78" s="6">
        <v>2.3944E-2</v>
      </c>
      <c r="L78" s="6">
        <v>6.2138459999999997E-6</v>
      </c>
      <c r="M78" s="6" t="s">
        <v>432</v>
      </c>
      <c r="N78" s="6">
        <v>0.55000000000000004</v>
      </c>
      <c r="O78" s="6">
        <v>4.5999999999999999E-2</v>
      </c>
      <c r="P78" s="6">
        <v>3.0000000000000001E-3</v>
      </c>
      <c r="Q78" s="6">
        <v>0.20599999999999999</v>
      </c>
      <c r="R78" s="6">
        <v>5.851566</v>
      </c>
      <c r="S78" s="6">
        <v>3.3170000000000002</v>
      </c>
      <c r="T78" s="6">
        <v>0.15029999999999999</v>
      </c>
      <c r="U78" s="6" t="s">
        <v>432</v>
      </c>
      <c r="V78" s="6">
        <v>0.52800000000000002</v>
      </c>
      <c r="W78" s="6">
        <v>0.50278646000000005</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0.76422325199999996</v>
      </c>
      <c r="H80" s="6" t="s">
        <v>432</v>
      </c>
      <c r="I80" s="6" t="s">
        <v>432</v>
      </c>
      <c r="J80" s="6" t="s">
        <v>432</v>
      </c>
      <c r="K80" s="6">
        <v>0.470291232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113.729377688</v>
      </c>
      <c r="G82" s="6" t="s">
        <v>431</v>
      </c>
      <c r="H82" s="6" t="s">
        <v>431</v>
      </c>
      <c r="I82" s="6" t="s">
        <v>432</v>
      </c>
      <c r="J82" s="6" t="s">
        <v>431</v>
      </c>
      <c r="K82" s="6" t="s">
        <v>431</v>
      </c>
      <c r="L82" s="6" t="s">
        <v>431</v>
      </c>
      <c r="M82" s="6" t="s">
        <v>431</v>
      </c>
      <c r="N82" s="6" t="s">
        <v>431</v>
      </c>
      <c r="O82" s="6" t="s">
        <v>431</v>
      </c>
      <c r="P82" s="6">
        <v>0.104641317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0.57009426100000005</v>
      </c>
      <c r="G83" s="6" t="s">
        <v>432</v>
      </c>
      <c r="H83" s="6" t="s">
        <v>431</v>
      </c>
      <c r="I83" s="6">
        <v>3.3901451999999999E-2</v>
      </c>
      <c r="J83" s="6">
        <v>0.494627702</v>
      </c>
      <c r="K83" s="6">
        <v>0.88366072399999995</v>
      </c>
      <c r="L83" s="6">
        <v>1.932385E-3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2.5782671E-2</v>
      </c>
      <c r="G84" s="6" t="s">
        <v>431</v>
      </c>
      <c r="H84" s="6" t="s">
        <v>431</v>
      </c>
      <c r="I84" s="6">
        <v>1.5866259000000001E-2</v>
      </c>
      <c r="J84" s="6">
        <v>7.9331292999999997E-2</v>
      </c>
      <c r="K84" s="6">
        <v>0.31732516199999999</v>
      </c>
      <c r="L84" s="6">
        <v>2.0640000000000001E-6</v>
      </c>
      <c r="M84" s="6">
        <v>1.884113E-3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198328.227416037</v>
      </c>
      <c r="AL84" s="49" t="s">
        <v>412</v>
      </c>
    </row>
    <row r="85" spans="1:38" s="2" customFormat="1" ht="26.25" customHeight="1" thickBot="1" x14ac:dyDescent="0.25">
      <c r="A85" s="70" t="s">
        <v>208</v>
      </c>
      <c r="B85" s="76" t="s">
        <v>215</v>
      </c>
      <c r="C85" s="82" t="s">
        <v>403</v>
      </c>
      <c r="D85" s="72"/>
      <c r="E85" s="6" t="s">
        <v>431</v>
      </c>
      <c r="F85" s="6">
        <v>60.480083523216003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429.46746924328727</v>
      </c>
      <c r="AL85" s="49" t="s">
        <v>216</v>
      </c>
    </row>
    <row r="86" spans="1:38" s="2" customFormat="1" ht="26.25" customHeight="1" thickBot="1" x14ac:dyDescent="0.25">
      <c r="A86" s="70" t="s">
        <v>208</v>
      </c>
      <c r="B86" s="76" t="s">
        <v>217</v>
      </c>
      <c r="C86" s="80" t="s">
        <v>218</v>
      </c>
      <c r="D86" s="72"/>
      <c r="E86" s="6" t="s">
        <v>431</v>
      </c>
      <c r="F86" s="6">
        <v>4.0947474517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0.140265635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0.203489377123</v>
      </c>
      <c r="AL87" s="49" t="s">
        <v>219</v>
      </c>
    </row>
    <row r="88" spans="1:38" s="2" customFormat="1" ht="26.25" customHeight="1" thickBot="1" x14ac:dyDescent="0.25">
      <c r="A88" s="70" t="s">
        <v>208</v>
      </c>
      <c r="B88" s="76" t="s">
        <v>222</v>
      </c>
      <c r="C88" s="80" t="s">
        <v>223</v>
      </c>
      <c r="D88" s="72"/>
      <c r="E88" s="6" t="s">
        <v>432</v>
      </c>
      <c r="F88" s="6">
        <v>53.235942999999999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12.698197103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17.517173124877001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0.100662219</v>
      </c>
      <c r="F91" s="6">
        <v>0.26964999699999997</v>
      </c>
      <c r="G91" s="6">
        <v>4.4041569999999997E-3</v>
      </c>
      <c r="H91" s="6">
        <v>0.231208155</v>
      </c>
      <c r="I91" s="6">
        <v>1.5799915520000001</v>
      </c>
      <c r="J91" s="6">
        <v>1.649962258</v>
      </c>
      <c r="K91" s="6">
        <v>1.6644143220000001</v>
      </c>
      <c r="L91" s="6">
        <v>0.67691062899999999</v>
      </c>
      <c r="M91" s="6">
        <v>3.0802028450000001</v>
      </c>
      <c r="N91" s="6">
        <v>1.143331E-3</v>
      </c>
      <c r="O91" s="6">
        <v>0.300851327</v>
      </c>
      <c r="P91" s="6">
        <v>8.0999999999999997E-8</v>
      </c>
      <c r="Q91" s="6">
        <v>1.9420000000000002E-6</v>
      </c>
      <c r="R91" s="6">
        <v>2.2748999999999999E-5</v>
      </c>
      <c r="S91" s="6">
        <v>0.30149666600000002</v>
      </c>
      <c r="T91" s="6">
        <v>0.15046833100000001</v>
      </c>
      <c r="U91" s="6" t="s">
        <v>432</v>
      </c>
      <c r="V91" s="6">
        <v>0.15080374499999999</v>
      </c>
      <c r="W91" s="6">
        <v>5.5712809089513001E-3</v>
      </c>
      <c r="X91" s="6">
        <v>6.1841218089359433E-3</v>
      </c>
      <c r="Y91" s="6">
        <v>2.5070764090280848E-3</v>
      </c>
      <c r="Z91" s="6">
        <v>2.5070764090280848E-3</v>
      </c>
      <c r="AA91" s="6">
        <v>2.5070764090280848E-3</v>
      </c>
      <c r="AB91" s="6">
        <v>1.3705351036020198E-2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1.69130231</v>
      </c>
      <c r="F92" s="6">
        <v>3.3987427210000001</v>
      </c>
      <c r="G92" s="6">
        <v>3.38260462</v>
      </c>
      <c r="H92" s="6" t="s">
        <v>432</v>
      </c>
      <c r="I92" s="6">
        <v>0.88220118599999997</v>
      </c>
      <c r="J92" s="6">
        <v>1.176268248</v>
      </c>
      <c r="K92" s="6">
        <v>1.4703353100000001</v>
      </c>
      <c r="L92" s="6">
        <v>2.2937230836000001E-2</v>
      </c>
      <c r="M92" s="6">
        <v>9.3021627050000006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1691.30231</v>
      </c>
      <c r="AL92" s="49" t="s">
        <v>231</v>
      </c>
    </row>
    <row r="93" spans="1:38" s="2" customFormat="1" ht="26.25" customHeight="1" thickBot="1" x14ac:dyDescent="0.25">
      <c r="A93" s="70" t="s">
        <v>53</v>
      </c>
      <c r="B93" s="74" t="s">
        <v>232</v>
      </c>
      <c r="C93" s="71" t="s">
        <v>405</v>
      </c>
      <c r="D93" s="77"/>
      <c r="E93" s="6" t="s">
        <v>431</v>
      </c>
      <c r="F93" s="6">
        <v>20.171691109000001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10300.655347690386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0.32523010499999999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2517.3240090909112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415.74126100000001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0.147566694</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0.90200184500000002</v>
      </c>
      <c r="F99" s="6">
        <v>21.058185091999999</v>
      </c>
      <c r="G99" s="6" t="s">
        <v>431</v>
      </c>
      <c r="H99" s="6">
        <v>30.954222923</v>
      </c>
      <c r="I99" s="6">
        <v>0.33282734000000003</v>
      </c>
      <c r="J99" s="6">
        <v>0.51141762000000002</v>
      </c>
      <c r="K99" s="6">
        <v>1.1202481200000001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811.774</v>
      </c>
      <c r="AL99" s="49" t="s">
        <v>245</v>
      </c>
    </row>
    <row r="100" spans="1:38" s="2" customFormat="1" ht="26.25" customHeight="1" thickBot="1" x14ac:dyDescent="0.25">
      <c r="A100" s="70" t="s">
        <v>243</v>
      </c>
      <c r="B100" s="70" t="s">
        <v>246</v>
      </c>
      <c r="C100" s="71" t="s">
        <v>408</v>
      </c>
      <c r="D100" s="84"/>
      <c r="E100" s="6">
        <v>2.2152346779999998</v>
      </c>
      <c r="F100" s="6">
        <v>18.934527367000001</v>
      </c>
      <c r="G100" s="6" t="s">
        <v>431</v>
      </c>
      <c r="H100" s="6">
        <v>35.763843506000001</v>
      </c>
      <c r="I100" s="6">
        <v>0.37059498000000002</v>
      </c>
      <c r="J100" s="6">
        <v>0.55589246999999997</v>
      </c>
      <c r="K100" s="6">
        <v>1.2147279900000001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5917.4970000000003</v>
      </c>
      <c r="AL100" s="49" t="s">
        <v>245</v>
      </c>
    </row>
    <row r="101" spans="1:38" s="2" customFormat="1" ht="26.25" customHeight="1" thickBot="1" x14ac:dyDescent="0.25">
      <c r="A101" s="70" t="s">
        <v>243</v>
      </c>
      <c r="B101" s="70" t="s">
        <v>247</v>
      </c>
      <c r="C101" s="71" t="s">
        <v>248</v>
      </c>
      <c r="D101" s="84"/>
      <c r="E101" s="6">
        <v>0.30164361000000001</v>
      </c>
      <c r="F101" s="6">
        <v>0.85802151500000001</v>
      </c>
      <c r="G101" s="6" t="s">
        <v>431</v>
      </c>
      <c r="H101" s="6">
        <v>8.0969207870000002</v>
      </c>
      <c r="I101" s="6">
        <v>8.2396479999999994E-2</v>
      </c>
      <c r="J101" s="6">
        <v>0.24718944000000001</v>
      </c>
      <c r="K101" s="6">
        <v>0.57677535999999996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15042.735000000001</v>
      </c>
      <c r="AL101" s="49" t="s">
        <v>245</v>
      </c>
    </row>
    <row r="102" spans="1:38" s="2" customFormat="1" ht="26.25" customHeight="1" thickBot="1" x14ac:dyDescent="0.25">
      <c r="A102" s="70" t="s">
        <v>243</v>
      </c>
      <c r="B102" s="70" t="s">
        <v>249</v>
      </c>
      <c r="C102" s="71" t="s">
        <v>386</v>
      </c>
      <c r="D102" s="84"/>
      <c r="E102" s="6">
        <v>0.37384047199999998</v>
      </c>
      <c r="F102" s="6">
        <v>13.898062096</v>
      </c>
      <c r="G102" s="6" t="s">
        <v>431</v>
      </c>
      <c r="H102" s="6">
        <v>80.262036985999998</v>
      </c>
      <c r="I102" s="6">
        <v>0.203380334</v>
      </c>
      <c r="J102" s="6">
        <v>4.5833997499999999</v>
      </c>
      <c r="K102" s="6">
        <v>32.698614939999999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33394.999000000003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0.20557652600000001</v>
      </c>
      <c r="F104" s="6">
        <v>0.498409514</v>
      </c>
      <c r="G104" s="6" t="s">
        <v>431</v>
      </c>
      <c r="H104" s="6">
        <v>4.9735424520000002</v>
      </c>
      <c r="I104" s="6">
        <v>3.2468780000000003E-2</v>
      </c>
      <c r="J104" s="6">
        <v>9.7406339999999994E-2</v>
      </c>
      <c r="K104" s="6">
        <v>0.22728145999999999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2385.8240000000001</v>
      </c>
      <c r="AL104" s="49" t="s">
        <v>245</v>
      </c>
    </row>
    <row r="105" spans="1:38" s="2" customFormat="1" ht="26.25" customHeight="1" thickBot="1" x14ac:dyDescent="0.25">
      <c r="A105" s="70" t="s">
        <v>243</v>
      </c>
      <c r="B105" s="70" t="s">
        <v>254</v>
      </c>
      <c r="C105" s="71" t="s">
        <v>255</v>
      </c>
      <c r="D105" s="84"/>
      <c r="E105" s="6">
        <v>0.201585875</v>
      </c>
      <c r="F105" s="6">
        <v>0.89740966</v>
      </c>
      <c r="G105" s="6" t="s">
        <v>431</v>
      </c>
      <c r="H105" s="6">
        <v>5.3409206019999997</v>
      </c>
      <c r="I105" s="6">
        <v>3.7041062999999999E-2</v>
      </c>
      <c r="J105" s="6">
        <v>5.8207381000000002E-2</v>
      </c>
      <c r="K105" s="6">
        <v>0.12699792200000001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602.40500010531002</v>
      </c>
      <c r="AL105" s="49" t="s">
        <v>245</v>
      </c>
    </row>
    <row r="106" spans="1:38" s="2" customFormat="1" ht="26.25" customHeight="1" thickBot="1" x14ac:dyDescent="0.25">
      <c r="A106" s="70" t="s">
        <v>243</v>
      </c>
      <c r="B106" s="70" t="s">
        <v>256</v>
      </c>
      <c r="C106" s="71" t="s">
        <v>257</v>
      </c>
      <c r="D106" s="84"/>
      <c r="E106" s="6">
        <v>1.5841970000000001E-3</v>
      </c>
      <c r="F106" s="6">
        <v>3.1466107E-2</v>
      </c>
      <c r="G106" s="6" t="s">
        <v>431</v>
      </c>
      <c r="H106" s="6">
        <v>6.3666473000000001E-2</v>
      </c>
      <c r="I106" s="6">
        <v>1.145564E-3</v>
      </c>
      <c r="J106" s="6">
        <v>1.832899E-3</v>
      </c>
      <c r="K106" s="6">
        <v>3.8949150000000001E-3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40.238000000165997</v>
      </c>
      <c r="AL106" s="49" t="s">
        <v>245</v>
      </c>
    </row>
    <row r="107" spans="1:38" s="2" customFormat="1" ht="26.25" customHeight="1" thickBot="1" x14ac:dyDescent="0.25">
      <c r="A107" s="70" t="s">
        <v>243</v>
      </c>
      <c r="B107" s="70" t="s">
        <v>258</v>
      </c>
      <c r="C107" s="71" t="s">
        <v>379</v>
      </c>
      <c r="D107" s="84"/>
      <c r="E107" s="6">
        <v>0.54723576699999998</v>
      </c>
      <c r="F107" s="6">
        <v>1.9768804710000001</v>
      </c>
      <c r="G107" s="6" t="s">
        <v>431</v>
      </c>
      <c r="H107" s="6">
        <v>7.9488302580000001</v>
      </c>
      <c r="I107" s="6">
        <v>0.14307740399999999</v>
      </c>
      <c r="J107" s="6">
        <v>1.90769872</v>
      </c>
      <c r="K107" s="6">
        <v>9.0615689199999991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47692.468000000001</v>
      </c>
      <c r="AL107" s="49" t="s">
        <v>245</v>
      </c>
    </row>
    <row r="108" spans="1:38" s="2" customFormat="1" ht="26.25" customHeight="1" thickBot="1" x14ac:dyDescent="0.25">
      <c r="A108" s="70" t="s">
        <v>243</v>
      </c>
      <c r="B108" s="70" t="s">
        <v>259</v>
      </c>
      <c r="C108" s="71" t="s">
        <v>380</v>
      </c>
      <c r="D108" s="84"/>
      <c r="E108" s="6">
        <v>1.003085588</v>
      </c>
      <c r="F108" s="6">
        <v>12.136744697999999</v>
      </c>
      <c r="G108" s="6" t="s">
        <v>431</v>
      </c>
      <c r="H108" s="6">
        <v>21.139927950000001</v>
      </c>
      <c r="I108" s="6">
        <v>0.164236676</v>
      </c>
      <c r="J108" s="6">
        <v>1.64236676</v>
      </c>
      <c r="K108" s="6">
        <v>3.2847335200000001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82118.338000000003</v>
      </c>
      <c r="AL108" s="49" t="s">
        <v>245</v>
      </c>
    </row>
    <row r="109" spans="1:38" s="2" customFormat="1" ht="26.25" customHeight="1" thickBot="1" x14ac:dyDescent="0.25">
      <c r="A109" s="70" t="s">
        <v>243</v>
      </c>
      <c r="B109" s="70" t="s">
        <v>260</v>
      </c>
      <c r="C109" s="71" t="s">
        <v>381</v>
      </c>
      <c r="D109" s="84"/>
      <c r="E109" s="6">
        <v>0.20554264999999999</v>
      </c>
      <c r="F109" s="6">
        <v>1.04586383</v>
      </c>
      <c r="G109" s="6" t="s">
        <v>431</v>
      </c>
      <c r="H109" s="6">
        <v>5.9556445360000003</v>
      </c>
      <c r="I109" s="6">
        <v>0.20143272000000001</v>
      </c>
      <c r="J109" s="6">
        <v>1.10787996</v>
      </c>
      <c r="K109" s="6">
        <v>1.10787996</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10071.636</v>
      </c>
      <c r="AL109" s="49" t="s">
        <v>245</v>
      </c>
    </row>
    <row r="110" spans="1:38" s="2" customFormat="1" ht="26.25" customHeight="1" thickBot="1" x14ac:dyDescent="0.25">
      <c r="A110" s="70" t="s">
        <v>243</v>
      </c>
      <c r="B110" s="70" t="s">
        <v>261</v>
      </c>
      <c r="C110" s="71" t="s">
        <v>382</v>
      </c>
      <c r="D110" s="84"/>
      <c r="E110" s="6">
        <v>0.261097044</v>
      </c>
      <c r="F110" s="6">
        <v>1.3350112940000001</v>
      </c>
      <c r="G110" s="6" t="s">
        <v>431</v>
      </c>
      <c r="H110" s="6">
        <v>7.565601193</v>
      </c>
      <c r="I110" s="6">
        <v>0.25709238000000001</v>
      </c>
      <c r="J110" s="6">
        <v>1.4140080900000001</v>
      </c>
      <c r="K110" s="6">
        <v>1.4140080900000001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12854.619000000001</v>
      </c>
      <c r="AL110" s="49" t="s">
        <v>245</v>
      </c>
    </row>
    <row r="111" spans="1:38" s="2" customFormat="1" ht="26.25" customHeight="1" thickBot="1" x14ac:dyDescent="0.25">
      <c r="A111" s="70" t="s">
        <v>243</v>
      </c>
      <c r="B111" s="70" t="s">
        <v>262</v>
      </c>
      <c r="C111" s="71" t="s">
        <v>376</v>
      </c>
      <c r="D111" s="84"/>
      <c r="E111" s="6">
        <v>0.88745851899999995</v>
      </c>
      <c r="F111" s="6">
        <v>0.55762612199999995</v>
      </c>
      <c r="G111" s="6" t="s">
        <v>431</v>
      </c>
      <c r="H111" s="6">
        <v>15.082302071999999</v>
      </c>
      <c r="I111" s="6">
        <v>3.0452231999999999E-2</v>
      </c>
      <c r="J111" s="6">
        <v>6.0904463999999998E-2</v>
      </c>
      <c r="K111" s="6">
        <v>0.13703504399999999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7613.058</v>
      </c>
      <c r="AL111" s="49" t="s">
        <v>245</v>
      </c>
    </row>
    <row r="112" spans="1:38" s="2" customFormat="1" ht="26.25" customHeight="1" thickBot="1" x14ac:dyDescent="0.25">
      <c r="A112" s="70" t="s">
        <v>263</v>
      </c>
      <c r="B112" s="70" t="s">
        <v>264</v>
      </c>
      <c r="C112" s="71" t="s">
        <v>265</v>
      </c>
      <c r="D112" s="72"/>
      <c r="E112" s="6">
        <v>40.722684762999997</v>
      </c>
      <c r="F112" s="6" t="s">
        <v>431</v>
      </c>
      <c r="G112" s="6" t="s">
        <v>431</v>
      </c>
      <c r="H112" s="6">
        <v>71.869525109999998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1018067119.0814416</v>
      </c>
      <c r="AL112" s="49" t="s">
        <v>418</v>
      </c>
    </row>
    <row r="113" spans="1:38" s="2" customFormat="1" ht="26.25" customHeight="1" thickBot="1" x14ac:dyDescent="0.25">
      <c r="A113" s="70" t="s">
        <v>263</v>
      </c>
      <c r="B113" s="85" t="s">
        <v>266</v>
      </c>
      <c r="C113" s="86" t="s">
        <v>267</v>
      </c>
      <c r="D113" s="72"/>
      <c r="E113" s="6">
        <v>19.361403672000002</v>
      </c>
      <c r="F113" s="6">
        <v>26.866276826</v>
      </c>
      <c r="G113" s="6" t="s">
        <v>431</v>
      </c>
      <c r="H113" s="6">
        <v>126.418874931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0.896963289</v>
      </c>
      <c r="F114" s="6" t="s">
        <v>431</v>
      </c>
      <c r="G114" s="6" t="s">
        <v>431</v>
      </c>
      <c r="H114" s="6">
        <v>2.9151306809999999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0.76779900899999998</v>
      </c>
      <c r="F115" s="6" t="s">
        <v>431</v>
      </c>
      <c r="G115" s="6" t="s">
        <v>431</v>
      </c>
      <c r="H115" s="6">
        <v>1.5355980220000001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12.608509269000001</v>
      </c>
      <c r="F116" s="6">
        <v>1.5143653939999999</v>
      </c>
      <c r="G116" s="6" t="s">
        <v>431</v>
      </c>
      <c r="H116" s="6">
        <v>36.783422397999999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1.872596836</v>
      </c>
      <c r="J119" s="6">
        <v>42.654698940000003</v>
      </c>
      <c r="K119" s="6">
        <v>42.654698940000003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9.8661425499999993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4.4652999999999998E-2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0.62445614699999996</v>
      </c>
      <c r="F123" s="6">
        <v>0.135751338</v>
      </c>
      <c r="G123" s="6">
        <v>0.135751338</v>
      </c>
      <c r="H123" s="6">
        <v>0.65160641799999997</v>
      </c>
      <c r="I123" s="6">
        <v>1.4661144349999999</v>
      </c>
      <c r="J123" s="6">
        <v>1.5475652360000001</v>
      </c>
      <c r="K123" s="6">
        <v>1.5747155079999999</v>
      </c>
      <c r="L123" s="6">
        <v>0.135751338</v>
      </c>
      <c r="M123" s="6">
        <v>18.109228306999999</v>
      </c>
      <c r="N123" s="6">
        <v>2.9865295E-2</v>
      </c>
      <c r="O123" s="6">
        <v>0.238922352</v>
      </c>
      <c r="P123" s="6">
        <v>3.8010374999999999E-2</v>
      </c>
      <c r="Q123" s="6">
        <v>1.7376150000000001E-3</v>
      </c>
      <c r="R123" s="6">
        <v>2.1720211E-2</v>
      </c>
      <c r="S123" s="6">
        <v>1.9819694999999998E-2</v>
      </c>
      <c r="T123" s="6">
        <v>1.4118141000000001E-2</v>
      </c>
      <c r="U123" s="6">
        <v>5.4300559999999999E-3</v>
      </c>
      <c r="V123" s="6">
        <v>0.152041497</v>
      </c>
      <c r="W123" s="6">
        <v>0.13575133663261862</v>
      </c>
      <c r="X123" s="6">
        <v>0.10670055059323824</v>
      </c>
      <c r="Y123" s="6">
        <v>0.29783843257196524</v>
      </c>
      <c r="Z123" s="6">
        <v>0.12706325108813102</v>
      </c>
      <c r="AA123" s="6">
        <v>9.122489821711971E-2</v>
      </c>
      <c r="AB123" s="6">
        <v>0.62282713247045429</v>
      </c>
      <c r="AC123" s="6" t="s">
        <v>431</v>
      </c>
      <c r="AD123" s="6" t="s">
        <v>431</v>
      </c>
      <c r="AE123" s="60"/>
      <c r="AF123" s="26" t="s">
        <v>431</v>
      </c>
      <c r="AG123" s="26" t="s">
        <v>431</v>
      </c>
      <c r="AH123" s="26" t="s">
        <v>431</v>
      </c>
      <c r="AI123" s="26" t="s">
        <v>431</v>
      </c>
      <c r="AJ123" s="26" t="s">
        <v>431</v>
      </c>
      <c r="AK123" s="26">
        <v>19796.95231061021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3.1431041E-2</v>
      </c>
      <c r="F125" s="6">
        <v>3.3853005920000001</v>
      </c>
      <c r="G125" s="6" t="s">
        <v>431</v>
      </c>
      <c r="H125" s="6" t="s">
        <v>432</v>
      </c>
      <c r="I125" s="6">
        <v>1.3436729999999999E-2</v>
      </c>
      <c r="J125" s="6">
        <v>1.5511086E-2</v>
      </c>
      <c r="K125" s="6">
        <v>1.8232290000000002E-2</v>
      </c>
      <c r="L125" s="6" t="s">
        <v>431</v>
      </c>
      <c r="M125" s="6">
        <v>0.58048171000000004</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11152.477242999999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0.73011791999999998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3042.1579999999999</v>
      </c>
      <c r="AL126" s="49" t="s">
        <v>424</v>
      </c>
    </row>
    <row r="127" spans="1:38" s="2" customFormat="1" ht="26.25" customHeight="1" thickBot="1" x14ac:dyDescent="0.25">
      <c r="A127" s="70" t="s">
        <v>288</v>
      </c>
      <c r="B127" s="70" t="s">
        <v>293</v>
      </c>
      <c r="C127" s="71" t="s">
        <v>294</v>
      </c>
      <c r="D127" s="72"/>
      <c r="E127" s="6">
        <v>5.1872489999999997E-3</v>
      </c>
      <c r="F127" s="6" t="s">
        <v>432</v>
      </c>
      <c r="G127" s="6" t="s">
        <v>432</v>
      </c>
      <c r="H127" s="6">
        <v>0.303187182</v>
      </c>
      <c r="I127" s="6">
        <v>2.156804E-3</v>
      </c>
      <c r="J127" s="6">
        <v>2.156804E-3</v>
      </c>
      <c r="K127" s="6">
        <v>2.156804E-3</v>
      </c>
      <c r="L127" s="6" t="s">
        <v>432</v>
      </c>
      <c r="M127" s="6">
        <v>9.5800290999999996E-2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11.02498843354094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0.118117377</v>
      </c>
      <c r="F132" s="6">
        <v>2.2897824000000001E-2</v>
      </c>
      <c r="G132" s="6">
        <v>0.13629658</v>
      </c>
      <c r="H132" s="6" t="s">
        <v>432</v>
      </c>
      <c r="I132" s="6">
        <v>2.1418019999999999E-3</v>
      </c>
      <c r="J132" s="6">
        <v>7.9830849999999991E-3</v>
      </c>
      <c r="K132" s="6">
        <v>0.101248887</v>
      </c>
      <c r="L132" s="6">
        <v>7.4963599999999995E-5</v>
      </c>
      <c r="M132" s="6">
        <v>0.73232772499999998</v>
      </c>
      <c r="N132" s="6">
        <v>2.3623474990000002</v>
      </c>
      <c r="O132" s="6">
        <v>0.75595120000000005</v>
      </c>
      <c r="P132" s="6">
        <v>0.10866798499999999</v>
      </c>
      <c r="Q132" s="6">
        <v>0.22206066399999999</v>
      </c>
      <c r="R132" s="6">
        <v>0.66145730000000003</v>
      </c>
      <c r="S132" s="6">
        <v>1.8898779990000001</v>
      </c>
      <c r="T132" s="6">
        <v>0.37797560200000002</v>
      </c>
      <c r="U132" s="6">
        <v>7.078104E-3</v>
      </c>
      <c r="V132" s="6">
        <v>3.1182987</v>
      </c>
      <c r="W132" s="6">
        <v>219.6983175</v>
      </c>
      <c r="X132" s="6">
        <v>2.4825448500000001E-5</v>
      </c>
      <c r="Y132" s="6">
        <v>3.4074144999999998E-6</v>
      </c>
      <c r="Z132" s="6">
        <v>2.96931835E-5</v>
      </c>
      <c r="AA132" s="6">
        <v>4.8677349999999999E-6</v>
      </c>
      <c r="AB132" s="6">
        <v>6.2793781500000001E-5</v>
      </c>
      <c r="AC132" s="6">
        <v>0.22206012</v>
      </c>
      <c r="AD132" s="6">
        <v>0.212343</v>
      </c>
      <c r="AE132" s="60"/>
      <c r="AF132" s="26" t="s">
        <v>431</v>
      </c>
      <c r="AG132" s="26" t="s">
        <v>431</v>
      </c>
      <c r="AH132" s="26" t="s">
        <v>431</v>
      </c>
      <c r="AI132" s="26" t="s">
        <v>431</v>
      </c>
      <c r="AJ132" s="26" t="s">
        <v>431</v>
      </c>
      <c r="AK132" s="26">
        <v>48.676920000000003</v>
      </c>
      <c r="AL132" s="49" t="s">
        <v>414</v>
      </c>
    </row>
    <row r="133" spans="1:38" s="2" customFormat="1" ht="26.25" customHeight="1" thickBot="1" x14ac:dyDescent="0.25">
      <c r="A133" s="70" t="s">
        <v>288</v>
      </c>
      <c r="B133" s="74" t="s">
        <v>307</v>
      </c>
      <c r="C133" s="82" t="s">
        <v>308</v>
      </c>
      <c r="D133" s="72"/>
      <c r="E133" s="6">
        <v>0.16001299099999999</v>
      </c>
      <c r="F133" s="6">
        <v>2.521414E-3</v>
      </c>
      <c r="G133" s="6">
        <v>2.1916930000000001E-2</v>
      </c>
      <c r="H133" s="6" t="s">
        <v>431</v>
      </c>
      <c r="I133" s="6">
        <v>6.7302430000000003E-3</v>
      </c>
      <c r="J133" s="6">
        <v>6.7302430000000003E-3</v>
      </c>
      <c r="K133" s="6">
        <v>7.4789080000000003E-3</v>
      </c>
      <c r="L133" s="6" t="s">
        <v>432</v>
      </c>
      <c r="M133" s="6" t="s">
        <v>434</v>
      </c>
      <c r="N133" s="6">
        <v>5.8244760000000003E-3</v>
      </c>
      <c r="O133" s="6">
        <v>9.75595E-4</v>
      </c>
      <c r="P133" s="6">
        <v>0.288993161</v>
      </c>
      <c r="Q133" s="6">
        <v>2.6397289999999999E-3</v>
      </c>
      <c r="R133" s="6">
        <v>2.630028E-3</v>
      </c>
      <c r="S133" s="6">
        <v>2.4108630000000001E-3</v>
      </c>
      <c r="T133" s="6">
        <v>3.3612479999999998E-3</v>
      </c>
      <c r="U133" s="6">
        <v>3.8364319999999999E-3</v>
      </c>
      <c r="V133" s="6">
        <v>3.10561E-2</v>
      </c>
      <c r="W133" s="6">
        <v>5.2367887815448861E-3</v>
      </c>
      <c r="X133" s="6">
        <v>2.5602078487552774E-6</v>
      </c>
      <c r="Y133" s="6">
        <v>1.3984165598125418E-6</v>
      </c>
      <c r="Z133" s="6">
        <v>1.2490711019684838E-6</v>
      </c>
      <c r="AA133" s="6">
        <v>1.3557464289999538E-6</v>
      </c>
      <c r="AB133" s="6">
        <v>6.5634419395362569E-6</v>
      </c>
      <c r="AC133" s="6">
        <v>2.9092E-2</v>
      </c>
      <c r="AD133" s="6">
        <v>7.9524999999999998E-2</v>
      </c>
      <c r="AE133" s="60"/>
      <c r="AF133" s="26" t="s">
        <v>431</v>
      </c>
      <c r="AG133" s="26" t="s">
        <v>431</v>
      </c>
      <c r="AH133" s="26" t="s">
        <v>431</v>
      </c>
      <c r="AI133" s="26" t="s">
        <v>431</v>
      </c>
      <c r="AJ133" s="26" t="s">
        <v>431</v>
      </c>
      <c r="AK133" s="26">
        <v>193955.140057218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57.867625169</v>
      </c>
      <c r="F135" s="6">
        <v>11.596718470000001</v>
      </c>
      <c r="G135" s="6">
        <v>2.2033765110000001</v>
      </c>
      <c r="H135" s="6" t="s">
        <v>432</v>
      </c>
      <c r="I135" s="6">
        <v>53.46087215</v>
      </c>
      <c r="J135" s="6">
        <v>56.707953320999998</v>
      </c>
      <c r="K135" s="6">
        <v>57.751657983999998</v>
      </c>
      <c r="L135" s="6">
        <v>29.884743500999999</v>
      </c>
      <c r="M135" s="6">
        <v>729.201657447</v>
      </c>
      <c r="N135" s="6">
        <v>7.7698013780000004</v>
      </c>
      <c r="O135" s="6">
        <v>0.81177029599999995</v>
      </c>
      <c r="P135" s="6" t="s">
        <v>432</v>
      </c>
      <c r="Q135" s="6">
        <v>0.46386873699999998</v>
      </c>
      <c r="R135" s="6">
        <v>0.115967188</v>
      </c>
      <c r="S135" s="6">
        <v>1.623540585</v>
      </c>
      <c r="T135" s="6" t="s">
        <v>432</v>
      </c>
      <c r="U135" s="6">
        <v>0.34790155699999997</v>
      </c>
      <c r="V135" s="6">
        <v>209.32076839800001</v>
      </c>
      <c r="W135" s="6">
        <v>115.9671847084566</v>
      </c>
      <c r="X135" s="6">
        <v>6.4941688378424081E-2</v>
      </c>
      <c r="Y135" s="6">
        <v>0.12176566570954514</v>
      </c>
      <c r="Z135" s="6">
        <v>0.27600217560830231</v>
      </c>
      <c r="AA135" s="6" t="s">
        <v>432</v>
      </c>
      <c r="AB135" s="6">
        <v>0.46270952969627155</v>
      </c>
      <c r="AC135" s="6" t="s">
        <v>432</v>
      </c>
      <c r="AD135" s="6" t="s">
        <v>431</v>
      </c>
      <c r="AE135" s="60"/>
      <c r="AF135" s="26" t="s">
        <v>431</v>
      </c>
      <c r="AG135" s="26" t="s">
        <v>431</v>
      </c>
      <c r="AH135" s="26" t="s">
        <v>431</v>
      </c>
      <c r="AI135" s="26" t="s">
        <v>431</v>
      </c>
      <c r="AJ135" s="26" t="s">
        <v>431</v>
      </c>
      <c r="AK135" s="26">
        <v>8117.7110473030098</v>
      </c>
      <c r="AL135" s="49" t="s">
        <v>412</v>
      </c>
    </row>
    <row r="136" spans="1:38" s="2" customFormat="1" ht="26.25" customHeight="1" thickBot="1" x14ac:dyDescent="0.25">
      <c r="A136" s="70" t="s">
        <v>288</v>
      </c>
      <c r="B136" s="70" t="s">
        <v>313</v>
      </c>
      <c r="C136" s="71" t="s">
        <v>314</v>
      </c>
      <c r="D136" s="72"/>
      <c r="E136" s="6">
        <v>6.7152690000000003E-3</v>
      </c>
      <c r="F136" s="6">
        <v>6.9601766999999995E-2</v>
      </c>
      <c r="G136" s="6" t="s">
        <v>431</v>
      </c>
      <c r="H136" s="6" t="s">
        <v>432</v>
      </c>
      <c r="I136" s="6">
        <v>2.7894199999999999E-3</v>
      </c>
      <c r="J136" s="6">
        <v>2.7894199999999999E-3</v>
      </c>
      <c r="K136" s="6">
        <v>2.7894199999999999E-3</v>
      </c>
      <c r="L136" s="6" t="s">
        <v>432</v>
      </c>
      <c r="M136" s="6">
        <v>0.123974167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1475.4356582314419</v>
      </c>
      <c r="AL136" s="49" t="s">
        <v>416</v>
      </c>
    </row>
    <row r="137" spans="1:38" s="2" customFormat="1" ht="26.25" customHeight="1" thickBot="1" x14ac:dyDescent="0.25">
      <c r="A137" s="70" t="s">
        <v>288</v>
      </c>
      <c r="B137" s="70" t="s">
        <v>315</v>
      </c>
      <c r="C137" s="71" t="s">
        <v>316</v>
      </c>
      <c r="D137" s="72"/>
      <c r="E137" s="6">
        <v>2.958642E-3</v>
      </c>
      <c r="F137" s="6">
        <v>2.5201083856045001E-2</v>
      </c>
      <c r="G137" s="6" t="s">
        <v>431</v>
      </c>
      <c r="H137" s="6" t="s">
        <v>432</v>
      </c>
      <c r="I137" s="6">
        <v>1.2301739999999999E-3</v>
      </c>
      <c r="J137" s="6">
        <v>1.2301739999999999E-3</v>
      </c>
      <c r="K137" s="6">
        <v>1.2301739999999999E-3</v>
      </c>
      <c r="L137" s="6" t="s">
        <v>432</v>
      </c>
      <c r="M137" s="6">
        <v>5.4641505999999999E-2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5749.65</v>
      </c>
      <c r="AL137" s="49" t="s">
        <v>416</v>
      </c>
    </row>
    <row r="138" spans="1:38" s="2" customFormat="1" ht="26.25" customHeight="1" thickBot="1" x14ac:dyDescent="0.25">
      <c r="A138" s="74" t="s">
        <v>288</v>
      </c>
      <c r="B138" s="74" t="s">
        <v>317</v>
      </c>
      <c r="C138" s="76" t="s">
        <v>318</v>
      </c>
      <c r="D138" s="73"/>
      <c r="E138" s="6" t="s">
        <v>431</v>
      </c>
      <c r="F138" s="6" t="s">
        <v>432</v>
      </c>
      <c r="G138" s="6" t="s">
        <v>431</v>
      </c>
      <c r="H138" s="6">
        <v>2.5100723930000002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1.3518272E-2</v>
      </c>
      <c r="G139" s="6" t="s">
        <v>432</v>
      </c>
      <c r="H139" s="6">
        <v>1.620982E-3</v>
      </c>
      <c r="I139" s="6">
        <v>1.411504251</v>
      </c>
      <c r="J139" s="6">
        <v>1.411504251</v>
      </c>
      <c r="K139" s="6">
        <v>1.411504251</v>
      </c>
      <c r="L139" s="6" t="s">
        <v>433</v>
      </c>
      <c r="M139" s="6" t="s">
        <v>432</v>
      </c>
      <c r="N139" s="6">
        <v>4.0761019999999999E-3</v>
      </c>
      <c r="O139" s="6">
        <v>8.1782980000000005E-3</v>
      </c>
      <c r="P139" s="6">
        <v>8.1782980000000005E-3</v>
      </c>
      <c r="Q139" s="6">
        <v>1.2929348E-2</v>
      </c>
      <c r="R139" s="6">
        <v>1.2336860999999999E-2</v>
      </c>
      <c r="S139" s="6">
        <v>2.8851688E-2</v>
      </c>
      <c r="T139" s="6" t="s">
        <v>432</v>
      </c>
      <c r="U139" s="6" t="s">
        <v>432</v>
      </c>
      <c r="V139" s="6" t="s">
        <v>432</v>
      </c>
      <c r="W139" s="6">
        <v>14.406917696887776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675.91357000000005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620.45273715241319</v>
      </c>
      <c r="F141" s="20">
        <f t="shared" ref="F141:AD141" si="0">SUM(F14:F140)</f>
        <v>549.43339438661246</v>
      </c>
      <c r="G141" s="20">
        <f t="shared" si="0"/>
        <v>122.90326329911268</v>
      </c>
      <c r="H141" s="20">
        <f t="shared" si="0"/>
        <v>478.77580357876445</v>
      </c>
      <c r="I141" s="20">
        <f t="shared" si="0"/>
        <v>135.00501789158344</v>
      </c>
      <c r="J141" s="20">
        <f t="shared" si="0"/>
        <v>215.30292988885284</v>
      </c>
      <c r="K141" s="20">
        <f t="shared" si="0"/>
        <v>297.0637778325094</v>
      </c>
      <c r="L141" s="20">
        <f t="shared" si="0"/>
        <v>46.220624911750463</v>
      </c>
      <c r="M141" s="20">
        <f t="shared" si="0"/>
        <v>1636.7004584816139</v>
      </c>
      <c r="N141" s="20">
        <f t="shared" si="0"/>
        <v>100.7023171371379</v>
      </c>
      <c r="O141" s="20">
        <f t="shared" si="0"/>
        <v>6.844517511052417</v>
      </c>
      <c r="P141" s="20">
        <f t="shared" si="0"/>
        <v>2.9482394743059661</v>
      </c>
      <c r="Q141" s="20">
        <f t="shared" si="0"/>
        <v>3.4593749458679679</v>
      </c>
      <c r="R141" s="20">
        <f>SUM(R14:R140)</f>
        <v>21.445193053098844</v>
      </c>
      <c r="S141" s="20">
        <f t="shared" si="0"/>
        <v>116.78140811710389</v>
      </c>
      <c r="T141" s="20">
        <f t="shared" si="0"/>
        <v>36.946169187046266</v>
      </c>
      <c r="U141" s="20">
        <f t="shared" si="0"/>
        <v>6.3878814740733256</v>
      </c>
      <c r="V141" s="20">
        <f t="shared" si="0"/>
        <v>381.95015347892434</v>
      </c>
      <c r="W141" s="20">
        <f t="shared" si="0"/>
        <v>477.02985255292606</v>
      </c>
      <c r="X141" s="20">
        <f t="shared" si="0"/>
        <v>9.2704355685289279</v>
      </c>
      <c r="Y141" s="20">
        <f t="shared" si="0"/>
        <v>9.3997831302484922</v>
      </c>
      <c r="Z141" s="20">
        <f t="shared" si="0"/>
        <v>4.1522327232722551</v>
      </c>
      <c r="AA141" s="20">
        <f t="shared" si="0"/>
        <v>4.928646356956623</v>
      </c>
      <c r="AB141" s="20">
        <f t="shared" si="0"/>
        <v>36.355364214168809</v>
      </c>
      <c r="AC141" s="20">
        <f t="shared" si="0"/>
        <v>2.0531741474399001</v>
      </c>
      <c r="AD141" s="20">
        <f t="shared" si="0"/>
        <v>450.95298335001746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620.45273715241319</v>
      </c>
      <c r="F152" s="14">
        <f t="shared" ref="F152:AD152" si="1">SUM(F$141, F$151, IF(AND(ISNUMBER(SEARCH($B$4,"AT|BE|CH|GB|IE|LT|LU|NL")),SUM(F$143:F$149)&gt;0),SUM(F$143:F$149)-SUM(F$27:F$33),0))</f>
        <v>549.43339438661246</v>
      </c>
      <c r="G152" s="14">
        <f t="shared" si="1"/>
        <v>122.90326329911268</v>
      </c>
      <c r="H152" s="14">
        <f t="shared" si="1"/>
        <v>478.77580357876445</v>
      </c>
      <c r="I152" s="14">
        <f t="shared" si="1"/>
        <v>135.00501789158344</v>
      </c>
      <c r="J152" s="14">
        <f t="shared" si="1"/>
        <v>215.30292988885284</v>
      </c>
      <c r="K152" s="14">
        <f t="shared" si="1"/>
        <v>297.0637778325094</v>
      </c>
      <c r="L152" s="14">
        <f t="shared" si="1"/>
        <v>46.220624911750463</v>
      </c>
      <c r="M152" s="14">
        <f t="shared" si="1"/>
        <v>1636.7004584816139</v>
      </c>
      <c r="N152" s="14">
        <f t="shared" si="1"/>
        <v>100.7023171371379</v>
      </c>
      <c r="O152" s="14">
        <f t="shared" si="1"/>
        <v>6.844517511052417</v>
      </c>
      <c r="P152" s="14">
        <f t="shared" si="1"/>
        <v>2.9482394743059661</v>
      </c>
      <c r="Q152" s="14">
        <f t="shared" si="1"/>
        <v>3.4593749458679679</v>
      </c>
      <c r="R152" s="14">
        <f t="shared" si="1"/>
        <v>21.445193053098844</v>
      </c>
      <c r="S152" s="14">
        <f t="shared" si="1"/>
        <v>116.78140811710389</v>
      </c>
      <c r="T152" s="14">
        <f t="shared" si="1"/>
        <v>36.946169187046266</v>
      </c>
      <c r="U152" s="14">
        <f t="shared" si="1"/>
        <v>6.3878814740733256</v>
      </c>
      <c r="V152" s="14">
        <f t="shared" si="1"/>
        <v>381.95015347892434</v>
      </c>
      <c r="W152" s="14">
        <f t="shared" si="1"/>
        <v>477.02985255292606</v>
      </c>
      <c r="X152" s="14">
        <f t="shared" si="1"/>
        <v>9.2704355685289279</v>
      </c>
      <c r="Y152" s="14">
        <f t="shared" si="1"/>
        <v>9.3997831302484922</v>
      </c>
      <c r="Z152" s="14">
        <f t="shared" si="1"/>
        <v>4.1522327232722551</v>
      </c>
      <c r="AA152" s="14">
        <f t="shared" si="1"/>
        <v>4.928646356956623</v>
      </c>
      <c r="AB152" s="14">
        <f t="shared" si="1"/>
        <v>36.355364214168809</v>
      </c>
      <c r="AC152" s="14">
        <f t="shared" si="1"/>
        <v>2.0531741474399001</v>
      </c>
      <c r="AD152" s="14">
        <f t="shared" si="1"/>
        <v>450.95298335001746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538.98949037941316</v>
      </c>
      <c r="F154" s="14">
        <f>SUM(F$141, F$153, -1 * IF(OR($B$6=2005,$B$6&gt;=2020),SUM(F$99:F$122),0), IF(AND(ISNUMBER(SEARCH($B$4,"AT|BE|CH|GB|IE|LT|LU|NL")),SUM(F$143:F$149)&gt;0),SUM(F$143:F$149)-SUM(F$27:F$33),0))</f>
        <v>437.95840185061246</v>
      </c>
      <c r="G154" s="14">
        <f>SUM(G$141, G$153, IF(AND(ISNUMBER(SEARCH($B$4,"AT|BE|CH|GB|IE|LT|LU|NL")),SUM(G$143:G$149)&gt;0),SUM(G$143:G$149)-SUM(G$27:G$33),0))</f>
        <v>122.90326329911268</v>
      </c>
      <c r="H154" s="14">
        <f>SUM(H$141, H$153, IF(AND(ISNUMBER(SEARCH($B$4,"AT|BE|CH|GB|IE|LT|LU|NL")),SUM(H$143:H$149)&gt;0),SUM(H$143:H$149)-SUM(H$27:H$33),0))</f>
        <v>478.77580357876445</v>
      </c>
      <c r="I154" s="14">
        <f t="shared" ref="I154:AD154" si="2">SUM(I$141, I$153, IF(AND(ISNUMBER(SEARCH($B$4,"AT|BE|CH|GB|IE|LT|LU|NL")),SUM(I$143:I$149)&gt;0),SUM(I$143:I$149)-SUM(I$27:I$33),0))</f>
        <v>135.00501789158344</v>
      </c>
      <c r="J154" s="14">
        <f t="shared" si="2"/>
        <v>215.30292988885284</v>
      </c>
      <c r="K154" s="14">
        <f t="shared" si="2"/>
        <v>297.0637778325094</v>
      </c>
      <c r="L154" s="14">
        <f t="shared" si="2"/>
        <v>46.220624911750463</v>
      </c>
      <c r="M154" s="14">
        <f t="shared" si="2"/>
        <v>1636.7004584816139</v>
      </c>
      <c r="N154" s="14">
        <f t="shared" si="2"/>
        <v>100.7023171371379</v>
      </c>
      <c r="O154" s="14">
        <f t="shared" si="2"/>
        <v>6.844517511052417</v>
      </c>
      <c r="P154" s="14">
        <f t="shared" si="2"/>
        <v>2.9482394743059661</v>
      </c>
      <c r="Q154" s="14">
        <f t="shared" si="2"/>
        <v>3.4593749458679679</v>
      </c>
      <c r="R154" s="14">
        <f t="shared" si="2"/>
        <v>21.445193053098844</v>
      </c>
      <c r="S154" s="14">
        <f t="shared" si="2"/>
        <v>116.78140811710389</v>
      </c>
      <c r="T154" s="14">
        <f t="shared" si="2"/>
        <v>36.946169187046266</v>
      </c>
      <c r="U154" s="14">
        <f t="shared" si="2"/>
        <v>6.3878814740733256</v>
      </c>
      <c r="V154" s="14">
        <f t="shared" si="2"/>
        <v>381.95015347892434</v>
      </c>
      <c r="W154" s="14">
        <f t="shared" si="2"/>
        <v>477.02985255292606</v>
      </c>
      <c r="X154" s="14">
        <f t="shared" si="2"/>
        <v>9.2704355685289279</v>
      </c>
      <c r="Y154" s="14">
        <f t="shared" si="2"/>
        <v>9.3997831302484922</v>
      </c>
      <c r="Z154" s="14">
        <f t="shared" si="2"/>
        <v>4.1522327232722551</v>
      </c>
      <c r="AA154" s="14">
        <f t="shared" si="2"/>
        <v>4.928646356956623</v>
      </c>
      <c r="AB154" s="14">
        <f t="shared" si="2"/>
        <v>36.355364214168809</v>
      </c>
      <c r="AC154" s="14">
        <f t="shared" si="2"/>
        <v>2.0531741474399001</v>
      </c>
      <c r="AD154" s="14">
        <f t="shared" si="2"/>
        <v>450.95298335001746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28.586326432261224</v>
      </c>
      <c r="F157" s="23">
        <v>0.48107959618289386</v>
      </c>
      <c r="G157" s="23">
        <v>1.6974363804296206</v>
      </c>
      <c r="H157" s="23" t="s">
        <v>432</v>
      </c>
      <c r="I157" s="23">
        <v>0.36620413109145838</v>
      </c>
      <c r="J157" s="23">
        <v>0.36620413109145838</v>
      </c>
      <c r="K157" s="23">
        <v>0.36620413109145838</v>
      </c>
      <c r="L157" s="23">
        <v>0.17557434360348589</v>
      </c>
      <c r="M157" s="23">
        <v>4.9146830737424212</v>
      </c>
      <c r="N157" s="23">
        <v>0.27076329514628295</v>
      </c>
      <c r="O157" s="23">
        <v>1.0480874102390201E-4</v>
      </c>
      <c r="P157" s="23">
        <v>4.6290053318795875E-3</v>
      </c>
      <c r="Q157" s="23">
        <v>2.0085379737325938E-4</v>
      </c>
      <c r="R157" s="23">
        <v>2.4441023561892549E-2</v>
      </c>
      <c r="S157" s="23">
        <v>1.4839432822536011E-2</v>
      </c>
      <c r="T157" s="23">
        <v>2.0156474751452708E-4</v>
      </c>
      <c r="U157" s="23">
        <v>2.0081824986619597E-4</v>
      </c>
      <c r="V157" s="23">
        <v>3.8415534214248509E-2</v>
      </c>
      <c r="W157" s="23" t="s">
        <v>432</v>
      </c>
      <c r="X157" s="23">
        <v>9.0271267258470217E-6</v>
      </c>
      <c r="Y157" s="23">
        <v>1.6549732280130017E-5</v>
      </c>
      <c r="Z157" s="23">
        <v>5.6419542163017693E-6</v>
      </c>
      <c r="AA157" s="23">
        <v>3.4511168978878372E-3</v>
      </c>
      <c r="AB157" s="23">
        <v>3.4823357111101161E-3</v>
      </c>
      <c r="AC157" s="23" t="s">
        <v>431</v>
      </c>
      <c r="AD157" s="23" t="s">
        <v>431</v>
      </c>
      <c r="AE157" s="63"/>
      <c r="AF157" s="23">
        <v>87296.728197864082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5.7709759248711077</v>
      </c>
      <c r="F158" s="23">
        <v>0.22977262030322507</v>
      </c>
      <c r="G158" s="23">
        <v>0.3382007532286152</v>
      </c>
      <c r="H158" s="23" t="s">
        <v>432</v>
      </c>
      <c r="I158" s="23">
        <v>7.7969379990070239E-2</v>
      </c>
      <c r="J158" s="23">
        <v>7.7969379990070239E-2</v>
      </c>
      <c r="K158" s="23">
        <v>7.7969379990070239E-2</v>
      </c>
      <c r="L158" s="23">
        <v>3.6008341679192708E-2</v>
      </c>
      <c r="M158" s="23">
        <v>4.5649473173607813</v>
      </c>
      <c r="N158" s="23">
        <v>2.7692542198188832</v>
      </c>
      <c r="O158" s="23">
        <v>2.1411648260394823E-5</v>
      </c>
      <c r="P158" s="23">
        <v>9.4519531829147653E-4</v>
      </c>
      <c r="Q158" s="23">
        <v>4.073535924328083E-5</v>
      </c>
      <c r="R158" s="23">
        <v>4.8489713116447938E-3</v>
      </c>
      <c r="S158" s="23">
        <v>2.9464777257278223E-3</v>
      </c>
      <c r="T158" s="23">
        <v>4.8022557382702712E-5</v>
      </c>
      <c r="U158" s="23">
        <v>4.0370999336309737E-5</v>
      </c>
      <c r="V158" s="23">
        <v>7.7039791996664272E-3</v>
      </c>
      <c r="W158" s="23" t="s">
        <v>432</v>
      </c>
      <c r="X158" s="23">
        <v>6.2250196735523199E-5</v>
      </c>
      <c r="Y158" s="23">
        <v>1.1412536033293205E-4</v>
      </c>
      <c r="Z158" s="23">
        <v>3.8906373046917118E-5</v>
      </c>
      <c r="AA158" s="23">
        <v>1.4039902515502443E-3</v>
      </c>
      <c r="AB158" s="23">
        <v>1.6192721816656167E-3</v>
      </c>
      <c r="AC158" s="23" t="s">
        <v>431</v>
      </c>
      <c r="AD158" s="23" t="s">
        <v>431</v>
      </c>
      <c r="AE158" s="63"/>
      <c r="AF158" s="23">
        <v>17393.177185188706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434.58266064399999</v>
      </c>
      <c r="F159" s="23">
        <v>10.663214797</v>
      </c>
      <c r="G159" s="23">
        <v>43.380740641000003</v>
      </c>
      <c r="H159" s="23">
        <v>4.3261782999999998E-2</v>
      </c>
      <c r="I159" s="23">
        <v>19.225031051999999</v>
      </c>
      <c r="J159" s="23">
        <v>22.627164847</v>
      </c>
      <c r="K159" s="23">
        <v>22.627164847</v>
      </c>
      <c r="L159" s="23">
        <v>0.46136448299999999</v>
      </c>
      <c r="M159" s="23">
        <v>24.163000509</v>
      </c>
      <c r="N159" s="23">
        <v>0.99730955700000001</v>
      </c>
      <c r="O159" s="23">
        <v>0.100577837</v>
      </c>
      <c r="P159" s="23">
        <v>0.14663235499999999</v>
      </c>
      <c r="Q159" s="23">
        <v>2.7288286839999998</v>
      </c>
      <c r="R159" s="23">
        <v>2.9069570969999998</v>
      </c>
      <c r="S159" s="23">
        <v>6.8733098459999997</v>
      </c>
      <c r="T159" s="23">
        <v>126.38365062299999</v>
      </c>
      <c r="U159" s="23">
        <v>1.044553651</v>
      </c>
      <c r="V159" s="23">
        <v>7.4163056650000003</v>
      </c>
      <c r="W159" s="23">
        <v>2.1217929394820065</v>
      </c>
      <c r="X159" s="23">
        <v>2.3993096138190607E-2</v>
      </c>
      <c r="Y159" s="23">
        <v>0.13935312519093984</v>
      </c>
      <c r="Z159" s="23">
        <v>0.10057783619096623</v>
      </c>
      <c r="AA159" s="23">
        <v>3.7200485919078145E-2</v>
      </c>
      <c r="AB159" s="23">
        <v>0.30112454343917483</v>
      </c>
      <c r="AC159" s="23">
        <v>0.72707500000000003</v>
      </c>
      <c r="AD159" s="23">
        <v>2.297695</v>
      </c>
      <c r="AE159" s="63"/>
      <c r="AF159" s="23">
        <v>256752.70672118478</v>
      </c>
      <c r="AG159" s="23" t="s">
        <v>433</v>
      </c>
      <c r="AH159" s="23">
        <v>3815.7978991820705</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1.205950107</v>
      </c>
      <c r="F160" s="23">
        <v>2.85118E-2</v>
      </c>
      <c r="G160" s="23">
        <v>3.8911033999999997E-2</v>
      </c>
      <c r="H160" s="23">
        <v>1.7507199999999999E-4</v>
      </c>
      <c r="I160" s="23">
        <v>1.5060781000000001E-2</v>
      </c>
      <c r="J160" s="23">
        <v>1.7802198000000002E-2</v>
      </c>
      <c r="K160" s="23">
        <v>1.8111187000000001E-2</v>
      </c>
      <c r="L160" s="23">
        <v>1.3504960000000001E-3</v>
      </c>
      <c r="M160" s="23">
        <v>8.8567460000000001E-2</v>
      </c>
      <c r="N160" s="23">
        <v>3.258754E-3</v>
      </c>
      <c r="O160" s="23">
        <v>1.55747E-4</v>
      </c>
      <c r="P160" s="23">
        <v>4.8617499999999999E-4</v>
      </c>
      <c r="Q160" s="23">
        <v>6.18747E-4</v>
      </c>
      <c r="R160" s="23">
        <v>1.0126849999999999E-3</v>
      </c>
      <c r="S160" s="23">
        <v>1.6513561999999999E-2</v>
      </c>
      <c r="T160" s="23">
        <v>1.5361206000000001E-2</v>
      </c>
      <c r="U160" s="23">
        <v>1.5382130000000001E-3</v>
      </c>
      <c r="V160" s="23">
        <v>1.9947406000000001E-2</v>
      </c>
      <c r="W160" s="23">
        <v>2.6252138840659198E-3</v>
      </c>
      <c r="X160" s="23">
        <v>5.9593198347167999E-5</v>
      </c>
      <c r="Y160" s="23">
        <v>1.9429350733584001E-4</v>
      </c>
      <c r="Z160" s="23">
        <v>1.8915216143584E-4</v>
      </c>
      <c r="AA160" s="23">
        <v>7.0238504742038395E-4</v>
      </c>
      <c r="AB160" s="23">
        <v>1.1454239148392319E-3</v>
      </c>
      <c r="AC160" s="23">
        <v>1.2260000000000001E-3</v>
      </c>
      <c r="AD160" s="23">
        <v>7.1100000000000004E-4</v>
      </c>
      <c r="AE160" s="63"/>
      <c r="AF160" s="23">
        <v>1073.622499290547</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7.4924424199999997</v>
      </c>
      <c r="F163" s="25">
        <v>19.877574886000001</v>
      </c>
      <c r="G163" s="25">
        <v>1.4930657890000001</v>
      </c>
      <c r="H163" s="25">
        <v>1.675732298</v>
      </c>
      <c r="I163" s="25">
        <v>14.29445039</v>
      </c>
      <c r="J163" s="25">
        <v>17.470994916999999</v>
      </c>
      <c r="K163" s="25">
        <v>27.000628508999998</v>
      </c>
      <c r="L163" s="25">
        <v>1.286500537</v>
      </c>
      <c r="M163" s="25">
        <v>215.43232926499999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2023-02-09T14:52:30Z</dcterms:modified>
</cp:coreProperties>
</file>