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F:\_Pública\FES\2. METODOLOGÍAS\Metodologias-2018\1. Aguas residuales\ex ante\"/>
    </mc:Choice>
  </mc:AlternateContent>
  <bookViews>
    <workbookView xWindow="0" yWindow="255" windowWidth="19200" windowHeight="11670" tabRatio="699"/>
  </bookViews>
  <sheets>
    <sheet name="Alcance y contenido" sheetId="16" r:id="rId1"/>
    <sheet name="Diagrama de flujo" sheetId="17" r:id="rId2"/>
    <sheet name="Emisiones línea base(EB)" sheetId="20" r:id="rId3"/>
    <sheet name="Emisiones línea proyecto (EP)" sheetId="21" r:id="rId4"/>
    <sheet name="Calculadora" sheetId="22" r:id="rId5"/>
    <sheet name="Resumen emisiones" sheetId="11" r:id="rId6"/>
  </sheets>
  <externalReferences>
    <externalReference r:id="rId7"/>
    <externalReference r:id="rId8"/>
    <externalReference r:id="rId9"/>
  </externalReferences>
  <definedNames>
    <definedName name="_xlnm.Print_Area" localSheetId="2">'Emisiones línea base(EB)'!$A$1:$L$10</definedName>
    <definedName name="Combustible">#REF!</definedName>
    <definedName name="COMBUSTIBLE2">'[1]Listas calculos'!$B$8:$B$22</definedName>
    <definedName name="COMBUSTIBLE3">#REF!</definedName>
    <definedName name="DESTINO_FS">#REF!</definedName>
    <definedName name="GdO">[2]Datos!$H$122:$H$123</definedName>
    <definedName name="Práctica_conservación_suelos">[3]Datos!$D$281:$D$287</definedName>
    <definedName name="Proceso">#REF!</definedName>
    <definedName name="Provincias">#REF!</definedName>
    <definedName name="Provincias2">#REF!</definedName>
    <definedName name="Provincias3">#REF!</definedName>
    <definedName name="Provincias4">#REF!</definedName>
    <definedName name="Residuos">#REF!</definedName>
    <definedName name="temperatuta">#REF!</definedName>
  </definedNames>
  <calcPr calcId="152511"/>
</workbook>
</file>

<file path=xl/calcChain.xml><?xml version="1.0" encoding="utf-8"?>
<calcChain xmlns="http://schemas.openxmlformats.org/spreadsheetml/2006/main">
  <c r="H6" i="22" l="1"/>
  <c r="D7" i="21" l="1"/>
  <c r="E7" i="21" s="1"/>
  <c r="D15" i="11" s="1"/>
  <c r="D7" i="20" l="1"/>
  <c r="E7" i="20" s="1"/>
  <c r="D8" i="11" s="1"/>
  <c r="D21" i="11" s="1"/>
</calcChain>
</file>

<file path=xl/connections.xml><?xml version="1.0" encoding="utf-8"?>
<connections xmlns="http://schemas.openxmlformats.org/spreadsheetml/2006/main">
  <connection id="1" name="Conexión2" type="1" refreshedVersion="2" savePassword="1" saveData="1">
    <dbPr connection="DSN=DANIEL;UID=aed;PWD=vajhajnotu;DBQ=DANIEL;DBA=W;APA=T;EXC=F;FEN=T;QTO=T;FRC=10;FDL=10;LOB=T;RST=T;BTD=F;BAM=IfAllSuccessful;NUM=NLS;DPM=F;MTS=T;MDI=F;CSR=F;FWC=F;FBS=64000;TLO=O;" command="select e.animal, c.codigo, e.categoria, p.provincia, p.nombre, e.ne / e.cantidad, e.fe_est_n2o_x000d__x000a_from  ganado.animales_emisiones_90_10 e,_x000d__x000a_      ine.provincias p,_x000d__x000a_      ganado.categorias_animales c_x000d__x000a_where e.anno in (select max (anno) from ganado.animales_emisiones_90_10)_x000d__x000a_and   e.animal = 'PORCINO BLANCO'_x000d__x000a_and   e.provincia = p.provincia_x000d__x000a_and   p.nombre like 'TERUEL'_x000d__x000a_and   c.animal = e.animal_x000d__x000a_and   c.categoria = e.categoria_x000d__x000a_order by 4, 1, 2"/>
  </connection>
  <connection id="2" name="Conexión3" type="1" refreshedVersion="2" savePassword="1" saveData="1">
    <dbPr connection="DSN=DANIEL;UID=aed;PWD=vajhajnotu;DBQ=DANIEL;DBA=W;APA=T;EXC=F;FEN=T;QTO=T;FRC=10;FDL=10;LOB=T;RST=T;BTD=F;BAM=IfAllSuccessful;NUM=NLS;DPM=F;MTS=T;MDI=F;CSR=F;FWC=F;FBS=64000;TLO=O;" command="select e.animal, c.codigo, e.categoria, p.provincia, p.nombre, e.ne / e.cantidad, e.fe_est_n2o_x000d__x000a_from  ganado.animales_emisiones_90_10 e,_x000d__x000a_      ine.provincias p,_x000d__x000a_      ganado.categorias_animales c_x000d__x000a_where e.anno in (select max (anno) from ganado.animales_emisiones_90_10)_x000d__x000a_and   e.animal = 'PORCINO BLANCO'_x000d__x000a_and   e.provincia = p.provincia_x000d__x000a_and   p.nombre like 'TERUEL'_x000d__x000a_and   c.animal = e.animal_x000d__x000a_and   c.categoria = e.categoria_x000d__x000a_order by 4, 1, 2"/>
  </connection>
  <connection id="3" name="Conexión4" type="1" refreshedVersion="2" savePassword="1" saveData="1">
    <dbPr connection="DSN=DANIEL;UID=aed;PWD=vajhajnotu;DBQ=DANIEL;DBA=W;APA=T;EXC=F;FEN=T;QTO=T;FRC=10;FDL=10;LOB=T;RST=T;BTD=F;BAM=IfAllSuccessful;NUM=NLS;DPM=F;MTS=T;MDI=F;CSR=F;FWC=F;FBS=64000;TLO=O;" command="select e.animal, c.codigo, e.categoria, p.provincia, p.nombre, e.ne / e.cantidad, e.fe_est_n2o_x000d__x000a_from  ganado.animales_emisiones_90_10 e,_x000d__x000a_      ine.provincias p,_x000d__x000a_      ganado.categorias_animales c_x000d__x000a_where e.anno in (select max (anno) from ganado.animales_emisiones_90_10)_x000d__x000a_and   e.animal = 'PORCINO BLANCO'_x000d__x000a_and   e.provincia = p.provincia_x000d__x000a_and   p.nombre like 'TERUEL'_x000d__x000a_and   c.animal = e.animal_x000d__x000a_and   c.categoria = e.categoria_x000d__x000a_order by 4, 1, 2"/>
  </connection>
</connections>
</file>

<file path=xl/sharedStrings.xml><?xml version="1.0" encoding="utf-8"?>
<sst xmlns="http://schemas.openxmlformats.org/spreadsheetml/2006/main" count="58" uniqueCount="45">
  <si>
    <t>f.e.</t>
  </si>
  <si>
    <t>Emisión</t>
  </si>
  <si>
    <t>(t N / año)</t>
  </si>
  <si>
    <t>(t CO2-eq)</t>
  </si>
  <si>
    <t>Proceso</t>
  </si>
  <si>
    <t>Reducción de Emisiones</t>
  </si>
  <si>
    <t>TOTAL EB</t>
  </si>
  <si>
    <t>TOTAL EP</t>
  </si>
  <si>
    <t xml:space="preserve">RESUMEN EMISIONES PROYECTOS CLIMA </t>
  </si>
  <si>
    <t>TOTAL REDUCCIÓN</t>
  </si>
  <si>
    <t>Escenario Base</t>
  </si>
  <si>
    <t>Escenario Proyecto</t>
  </si>
  <si>
    <t xml:space="preserve">Instrucciones generales para la cumplimentación: </t>
  </si>
  <si>
    <t>Celdas a cumplimentar para obtener emisiones.</t>
  </si>
  <si>
    <t xml:space="preserve">Celdas bloqueadas, que no es necesario cumplimentar. </t>
  </si>
  <si>
    <t>Debe tenerse en cuenta, que:</t>
  </si>
  <si>
    <t>Debe cumplimentar todos los campos amarillos. En caso de no existir información debe introducir el valor cero en la correspondiente celda .</t>
  </si>
  <si>
    <t>Encontrará más información sobre la cumplimetación en el documento de apoyo de esta metodología.</t>
  </si>
  <si>
    <t>DIAGRAMA DE FLUJO</t>
  </si>
  <si>
    <t>Escenario base</t>
  </si>
  <si>
    <t>Escenario de proyecto</t>
  </si>
  <si>
    <r>
      <t>F</t>
    </r>
    <r>
      <rPr>
        <b/>
        <vertAlign val="subscript"/>
        <sz val="12"/>
        <rFont val="Calibri"/>
        <family val="2"/>
        <scheme val="minor"/>
      </rPr>
      <t>NON-CON</t>
    </r>
  </si>
  <si>
    <r>
      <t>F</t>
    </r>
    <r>
      <rPr>
        <b/>
        <vertAlign val="subscript"/>
        <sz val="12"/>
        <rFont val="Calibri"/>
        <family val="2"/>
        <scheme val="minor"/>
      </rPr>
      <t>IND-CON</t>
    </r>
  </si>
  <si>
    <t>Valores por defecto</t>
  </si>
  <si>
    <r>
      <t>Emisiones de N</t>
    </r>
    <r>
      <rPr>
        <b/>
        <vertAlign val="subscript"/>
        <sz val="11"/>
        <rFont val="Calibri"/>
        <family val="2"/>
        <scheme val="minor"/>
      </rPr>
      <t>2</t>
    </r>
    <r>
      <rPr>
        <b/>
        <sz val="11"/>
        <rFont val="Calibri"/>
        <family val="2"/>
        <scheme val="minor"/>
      </rPr>
      <t>O de aguas residuales efluentes</t>
    </r>
  </si>
  <si>
    <t>Población
(hab)</t>
  </si>
  <si>
    <t>Proteína 
(g/hab/día)</t>
  </si>
  <si>
    <r>
      <t>F</t>
    </r>
    <r>
      <rPr>
        <b/>
        <vertAlign val="subscript"/>
        <sz val="12"/>
        <rFont val="Calibri"/>
        <family val="2"/>
        <scheme val="minor"/>
      </rPr>
      <t xml:space="preserve">NPR 
</t>
    </r>
    <r>
      <rPr>
        <b/>
        <sz val="12"/>
        <rFont val="Calibri"/>
        <family val="2"/>
        <scheme val="minor"/>
      </rPr>
      <t>(g N/g proteína)</t>
    </r>
  </si>
  <si>
    <r>
      <t>N</t>
    </r>
    <r>
      <rPr>
        <b/>
        <vertAlign val="subscript"/>
        <sz val="12"/>
        <rFont val="Calibri"/>
        <family val="2"/>
        <scheme val="minor"/>
      </rPr>
      <t>LODO</t>
    </r>
    <r>
      <rPr>
        <b/>
        <sz val="12"/>
        <rFont val="Calibri"/>
        <family val="2"/>
        <scheme val="minor"/>
      </rPr>
      <t xml:space="preserve"> 
(kg N/año)</t>
    </r>
  </si>
  <si>
    <t>Cantidad de N en efluente 
(t)</t>
  </si>
  <si>
    <r>
      <t>t N</t>
    </r>
    <r>
      <rPr>
        <b/>
        <vertAlign val="subscript"/>
        <sz val="11"/>
        <rFont val="Calibri"/>
        <family val="2"/>
        <scheme val="minor"/>
      </rPr>
      <t>2</t>
    </r>
    <r>
      <rPr>
        <b/>
        <sz val="11"/>
        <rFont val="Calibri"/>
        <family val="2"/>
        <scheme val="minor"/>
      </rPr>
      <t>O/ año</t>
    </r>
  </si>
  <si>
    <r>
      <t>Este libro de cálculo está diseñado para estimar la reducción de emisiones de N</t>
    </r>
    <r>
      <rPr>
        <vertAlign val="subscript"/>
        <sz val="11"/>
        <rFont val="Arial"/>
        <family val="2"/>
      </rPr>
      <t>2</t>
    </r>
    <r>
      <rPr>
        <sz val="11"/>
        <rFont val="Arial"/>
        <family val="2"/>
      </rPr>
      <t>O resultantes de un reducción del contenido en nitrógeno de las aguas vertidas por una Estación Depuradora de Aguas Residuales (EDAR). Esta reducción supone una disminución de las emisiones de N</t>
    </r>
    <r>
      <rPr>
        <vertAlign val="subscript"/>
        <sz val="11"/>
        <rFont val="Arial"/>
        <family val="2"/>
      </rPr>
      <t>2</t>
    </r>
    <r>
      <rPr>
        <sz val="11"/>
        <rFont val="Arial"/>
        <family val="2"/>
      </rPr>
      <t>O llamadas indirectas, al producirse por procesos de nitrificación-desnitrificación de dicho nitrógeno en el medio natural al que llega el agua (ríos, lagos, mar).</t>
    </r>
  </si>
  <si>
    <r>
      <t>t CO</t>
    </r>
    <r>
      <rPr>
        <b/>
        <vertAlign val="subscript"/>
        <sz val="11"/>
        <rFont val="Calibri"/>
        <family val="2"/>
        <scheme val="minor"/>
      </rPr>
      <t xml:space="preserve">2 </t>
    </r>
    <r>
      <rPr>
        <b/>
        <sz val="11"/>
        <rFont val="Calibri"/>
        <family val="2"/>
        <scheme val="minor"/>
      </rPr>
      <t>eq/ año</t>
    </r>
  </si>
  <si>
    <t>ESCENARIO BASE</t>
  </si>
  <si>
    <t>ESTIMACIÓN DE NITRÓGENO EFLUENTE EN AUSENCIA DE PROCESOS DE NITRIFICACIÓN-DESNITRIFICACIÓN</t>
  </si>
  <si>
    <r>
      <t>CÁLCULO DE LAS EMISIONES DE N</t>
    </r>
    <r>
      <rPr>
        <b/>
        <vertAlign val="subscript"/>
        <sz val="12"/>
        <color theme="3" tint="0.39994506668294322"/>
        <rFont val="Calibri"/>
        <family val="2"/>
        <scheme val="minor"/>
      </rPr>
      <t>2</t>
    </r>
    <r>
      <rPr>
        <b/>
        <sz val="12"/>
        <color theme="3" tint="0.39997558519241921"/>
        <rFont val="Calibri"/>
        <family val="2"/>
        <scheme val="minor"/>
      </rPr>
      <t>O PROECEDENTES DE EFLUENTES DE EDAR</t>
    </r>
  </si>
  <si>
    <t>Celdas con valores por defecto para trasladar a las correspondientes amarillas</t>
  </si>
  <si>
    <t>Solo será de aplicación para el EB ex ante</t>
  </si>
  <si>
    <t>Esta calculadora le proporcionará el valor de nitrógeno total vertido que sale de la planta, en el caso de que no disponga de analítica para su EB.</t>
  </si>
  <si>
    <t>El valor obtenido deberá trasladarlo a la celda correspondiente de Emisiones línea base (EB)</t>
  </si>
  <si>
    <t>Valor por defecto</t>
  </si>
  <si>
    <t>Debe cumplimentar en primer lugar la hoja de "Emisiones línea base (EB)" con los valores de las analíticas acreditadas, o los niveles exigidos en su autorización de vertido si sonmas exigentes..</t>
  </si>
  <si>
    <t xml:space="preserve">En el caso de que no disponga de analítica para su EB, podrá estimar el valor de nitrógeno total vertido que sale de la planta utilizando la calculadora que se proporciona en la pestaña correspondiente, </t>
  </si>
  <si>
    <t xml:space="preserve"> A continuación rellene las celdas color amarillo de la pestaña "Emisiones  línea proyecto (EP)" con su analitica de laboratorio acreditado.</t>
  </si>
  <si>
    <t>ESCENARIO DE PROYECTO</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</si>
</sst>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11"/>
      <name val="Calibri"/>
      <family val="2"/>
    </font>
    <font>
      <sz val="8"/>
      <name val="Arial"/>
      <family val="2"/>
    </font>
    <font>
      <b/>
      <sz val="11"/>
      <name val="Calibri"/>
      <family val="2"/>
      <scheme val="minor"/>
    </font>
    <font>
      <sz val="11"/>
      <name val="Calibri"/>
      <family val="2"/>
      <scheme val="minor"/>
    </font>
    <font>
      <sz val="10"/>
      <name val="Arial"/>
      <family val="2"/>
    </font>
    <font>
      <b/>
      <sz val="14"/>
      <color theme="3" tint="0.39997558519241921"/>
      <name val="Calibri"/>
      <family val="2"/>
      <scheme val="minor"/>
    </font>
    <font>
      <b/>
      <sz val="12"/>
      <color theme="3" tint="0.39997558519241921"/>
      <name val="Calibri"/>
      <family val="2"/>
      <scheme val="minor"/>
    </font>
    <font>
      <b/>
      <vertAlign val="subscript"/>
      <sz val="11"/>
      <name val="Calibri"/>
      <family val="2"/>
      <scheme val="minor"/>
    </font>
    <font>
      <b/>
      <sz val="16"/>
      <color indexed="9"/>
      <name val="Calibri"/>
      <family val="2"/>
      <scheme val="minor"/>
    </font>
    <font>
      <b/>
      <sz val="18"/>
      <color indexed="12"/>
      <name val="Calibri"/>
      <family val="2"/>
      <scheme val="minor"/>
    </font>
    <font>
      <b/>
      <sz val="16"/>
      <color indexed="12"/>
      <name val="Calibri"/>
      <family val="2"/>
      <scheme val="minor"/>
    </font>
    <font>
      <b/>
      <sz val="12"/>
      <name val="Calibri"/>
      <family val="2"/>
      <scheme val="minor"/>
    </font>
    <font>
      <sz val="11"/>
      <color indexed="8"/>
      <name val="Arial"/>
      <family val="2"/>
    </font>
    <font>
      <sz val="11"/>
      <name val="Arial"/>
      <family val="2"/>
    </font>
    <font>
      <b/>
      <u/>
      <sz val="14"/>
      <color theme="3" tint="0.39997558519241921"/>
      <name val="Calibri"/>
      <family val="2"/>
      <scheme val="minor"/>
    </font>
    <font>
      <b/>
      <sz val="20"/>
      <color theme="3" tint="0.39997558519241921"/>
      <name val="Calibri"/>
      <family val="2"/>
      <scheme val="minor"/>
    </font>
    <font>
      <vertAlign val="subscript"/>
      <sz val="11"/>
      <name val="Arial"/>
      <family val="2"/>
    </font>
    <font>
      <b/>
      <vertAlign val="subscript"/>
      <sz val="12"/>
      <name val="Calibri"/>
      <family val="2"/>
      <scheme val="minor"/>
    </font>
    <font>
      <sz val="10"/>
      <name val="Calibri"/>
      <family val="2"/>
      <scheme val="minor"/>
    </font>
    <font>
      <b/>
      <vertAlign val="subscript"/>
      <sz val="12"/>
      <color theme="3" tint="0.39994506668294322"/>
      <name val="Calibri"/>
      <family val="2"/>
      <scheme val="minor"/>
    </font>
  </fonts>
  <fills count="12">
    <fill>
      <patternFill patternType="none"/>
    </fill>
    <fill>
      <patternFill patternType="gray125"/>
    </fill>
    <fill>
      <patternFill patternType="solid">
        <fgColor indexed="65"/>
        <bgColor theme="0"/>
      </patternFill>
    </fill>
    <fill>
      <patternFill patternType="solid">
        <fgColor indexed="41"/>
        <bgColor theme="0"/>
      </patternFill>
    </fill>
    <fill>
      <patternFill patternType="solid">
        <fgColor theme="0" tint="-0.14996795556505021"/>
        <bgColor theme="0"/>
      </patternFill>
    </fill>
    <fill>
      <patternFill patternType="solid">
        <fgColor rgb="FFFFFF00"/>
        <bgColor theme="0"/>
      </patternFill>
    </fill>
    <fill>
      <patternFill patternType="solid">
        <fgColor indexed="17"/>
        <bgColor theme="0"/>
      </patternFill>
    </fill>
    <fill>
      <patternFill patternType="solid">
        <fgColor theme="4" tint="0.79998168889431442"/>
        <bgColor theme="0"/>
      </patternFill>
    </fill>
    <fill>
      <patternFill patternType="solid">
        <fgColor rgb="FFFFFF00"/>
        <bgColor theme="8" tint="-0.24994659260841701"/>
      </patternFill>
    </fill>
    <fill>
      <patternFill patternType="solid">
        <fgColor rgb="FFFFCCFF"/>
        <bgColor indexed="64"/>
      </patternFill>
    </fill>
    <fill>
      <patternFill patternType="solid">
        <fgColor theme="0" tint="-0.14999847407452621"/>
        <bgColor theme="0"/>
      </patternFill>
    </fill>
    <fill>
      <patternFill patternType="solid">
        <fgColor rgb="FFFFCCFF"/>
        <bgColor theme="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56">
    <xf numFmtId="0" fontId="0" fillId="0" borderId="0" xfId="0"/>
    <xf numFmtId="0" fontId="1" fillId="2" borderId="0" xfId="0" applyFont="1" applyFill="1" applyAlignment="1">
      <alignment vertical="center" wrapText="1"/>
    </xf>
    <xf numFmtId="0" fontId="4" fillId="2" borderId="0" xfId="0" applyFont="1" applyFill="1" applyAlignment="1">
      <alignment vertical="center" wrapText="1"/>
    </xf>
    <xf numFmtId="0" fontId="10" fillId="2" borderId="0" xfId="0" applyFont="1" applyFill="1"/>
    <xf numFmtId="0" fontId="11" fillId="2" borderId="0" xfId="0" applyFont="1" applyFill="1" applyAlignment="1">
      <alignment vertical="center"/>
    </xf>
    <xf numFmtId="0" fontId="4" fillId="2" borderId="0" xfId="1" applyFont="1" applyFill="1"/>
    <xf numFmtId="3" fontId="12" fillId="3" borderId="2" xfId="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6" borderId="2" xfId="0" applyFont="1" applyFill="1" applyBorder="1" applyAlignment="1">
      <alignment vertical="center"/>
    </xf>
    <xf numFmtId="3" fontId="9" fillId="6" borderId="2" xfId="0" applyNumberFormat="1" applyFont="1" applyFill="1" applyBorder="1" applyAlignment="1">
      <alignment horizontal="right" vertical="center"/>
    </xf>
    <xf numFmtId="0" fontId="13" fillId="0" borderId="0" xfId="1" applyFont="1" applyBorder="1"/>
    <xf numFmtId="0" fontId="14" fillId="2" borderId="0" xfId="1" applyFont="1" applyFill="1"/>
    <xf numFmtId="0" fontId="15" fillId="2" borderId="0" xfId="1" applyFont="1" applyFill="1"/>
    <xf numFmtId="0" fontId="14" fillId="5" borderId="7" xfId="1" applyFont="1" applyFill="1" applyBorder="1"/>
    <xf numFmtId="0" fontId="14" fillId="0" borderId="0" xfId="1" applyFont="1"/>
    <xf numFmtId="0" fontId="14" fillId="0" borderId="0" xfId="1" applyFont="1" applyAlignment="1">
      <alignment horizontal="justify"/>
    </xf>
    <xf numFmtId="0" fontId="16" fillId="2" borderId="0" xfId="1" applyFont="1" applyFill="1"/>
    <xf numFmtId="0" fontId="5" fillId="2" borderId="0" xfId="1" applyFill="1"/>
    <xf numFmtId="0" fontId="6" fillId="2" borderId="0" xfId="1" applyFont="1" applyFill="1"/>
    <xf numFmtId="0" fontId="9" fillId="6" borderId="3" xfId="0" applyFont="1" applyFill="1" applyBorder="1" applyAlignment="1">
      <alignment vertical="center"/>
    </xf>
    <xf numFmtId="0" fontId="9" fillId="6" borderId="4" xfId="0" applyFont="1" applyFill="1" applyBorder="1" applyAlignment="1">
      <alignment vertical="center"/>
    </xf>
    <xf numFmtId="4" fontId="4" fillId="4" borderId="2" xfId="0" applyNumberFormat="1" applyFont="1" applyFill="1" applyBorder="1" applyProtection="1"/>
    <xf numFmtId="3" fontId="12" fillId="3" borderId="1" xfId="1" applyNumberFormat="1"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9" borderId="1" xfId="0" applyFont="1" applyFill="1" applyBorder="1" applyAlignment="1">
      <alignment horizontal="center" vertical="center"/>
    </xf>
    <xf numFmtId="0" fontId="3" fillId="7" borderId="5" xfId="0" applyFont="1" applyFill="1" applyBorder="1" applyAlignment="1" applyProtection="1">
      <alignment horizontal="center" vertical="center" wrapText="1"/>
    </xf>
    <xf numFmtId="3" fontId="12" fillId="3" borderId="3" xfId="1" applyNumberFormat="1" applyFont="1" applyFill="1" applyBorder="1" applyAlignment="1">
      <alignment horizontal="center" vertical="center" wrapText="1"/>
    </xf>
    <xf numFmtId="0" fontId="3" fillId="7" borderId="6" xfId="0" applyFont="1" applyFill="1" applyBorder="1" applyAlignment="1" applyProtection="1">
      <alignment horizontal="center" vertical="center" wrapText="1"/>
    </xf>
    <xf numFmtId="0" fontId="14" fillId="10" borderId="7" xfId="1" applyFont="1" applyFill="1" applyBorder="1"/>
    <xf numFmtId="0" fontId="4" fillId="10" borderId="1" xfId="0" applyFont="1" applyFill="1" applyBorder="1" applyProtection="1"/>
    <xf numFmtId="0" fontId="0" fillId="0" borderId="8" xfId="0" applyBorder="1"/>
    <xf numFmtId="0" fontId="6" fillId="2" borderId="9" xfId="1" applyFont="1" applyFill="1" applyBorder="1"/>
    <xf numFmtId="0" fontId="4" fillId="2" borderId="9" xfId="1" applyFont="1" applyFill="1" applyBorder="1"/>
    <xf numFmtId="0" fontId="5" fillId="2" borderId="9" xfId="1" applyFill="1" applyBorder="1"/>
    <xf numFmtId="0" fontId="0" fillId="0" borderId="10" xfId="0" applyBorder="1"/>
    <xf numFmtId="0" fontId="0" fillId="0" borderId="11" xfId="0" applyBorder="1"/>
    <xf numFmtId="0" fontId="4" fillId="2" borderId="0" xfId="1" applyFont="1" applyFill="1" applyBorder="1"/>
    <xf numFmtId="0" fontId="5" fillId="2" borderId="0" xfId="1" applyFill="1" applyBorder="1"/>
    <xf numFmtId="0" fontId="0" fillId="0" borderId="12" xfId="0" applyBorder="1"/>
    <xf numFmtId="0" fontId="7" fillId="2" borderId="0" xfId="0" applyFont="1" applyFill="1" applyBorder="1" applyProtection="1"/>
    <xf numFmtId="0" fontId="3" fillId="2" borderId="0" xfId="1" applyFont="1" applyFill="1" applyBorder="1" applyAlignment="1">
      <alignment horizontal="left" vertical="top" wrapText="1"/>
    </xf>
    <xf numFmtId="0" fontId="19" fillId="0" borderId="0" xfId="0" applyFont="1" applyBorder="1" applyAlignment="1">
      <alignment horizontal="center" vertical="center"/>
    </xf>
    <xf numFmtId="0" fontId="0" fillId="0" borderId="0" xfId="0" applyBorder="1"/>
    <xf numFmtId="0" fontId="4" fillId="2" borderId="0" xfId="0" applyFont="1" applyFill="1" applyBorder="1" applyProtection="1"/>
    <xf numFmtId="0" fontId="0" fillId="0" borderId="13" xfId="0" applyBorder="1"/>
    <xf numFmtId="0" fontId="0" fillId="0" borderId="14" xfId="0" applyBorder="1"/>
    <xf numFmtId="0" fontId="0" fillId="0" borderId="15" xfId="0" applyBorder="1"/>
    <xf numFmtId="0" fontId="14" fillId="11" borderId="1" xfId="1" applyFont="1" applyFill="1" applyBorder="1"/>
    <xf numFmtId="0" fontId="4" fillId="0" borderId="0" xfId="0" applyFont="1" applyBorder="1"/>
    <xf numFmtId="0" fontId="5" fillId="0" borderId="14" xfId="0" applyFont="1" applyBorder="1"/>
    <xf numFmtId="4" fontId="4" fillId="8" borderId="2" xfId="0" applyNumberFormat="1" applyFont="1" applyFill="1" applyBorder="1" applyProtection="1">
      <protection locked="0"/>
    </xf>
    <xf numFmtId="0" fontId="4" fillId="5" borderId="1" xfId="0" applyFont="1" applyFill="1" applyBorder="1" applyProtection="1">
      <protection locked="0"/>
    </xf>
    <xf numFmtId="4" fontId="4" fillId="8" borderId="2" xfId="0" applyNumberFormat="1" applyFont="1" applyFill="1" applyBorder="1" applyAlignment="1" applyProtection="1">
      <alignment horizontal="center"/>
      <protection locked="0"/>
    </xf>
    <xf numFmtId="0" fontId="14" fillId="7" borderId="0" xfId="1" applyFont="1" applyFill="1" applyAlignment="1">
      <alignment horizontal="left" vertical="center" wrapText="1"/>
    </xf>
    <xf numFmtId="0" fontId="3" fillId="7" borderId="1" xfId="0" applyFont="1" applyFill="1" applyBorder="1" applyAlignment="1" applyProtection="1">
      <alignment horizontal="center" vertical="center"/>
    </xf>
    <xf numFmtId="0" fontId="3" fillId="3" borderId="2"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167356</xdr:colOff>
      <xdr:row>11</xdr:row>
      <xdr:rowOff>36053</xdr:rowOff>
    </xdr:to>
    <xdr:grpSp>
      <xdr:nvGrpSpPr>
        <xdr:cNvPr id="4" name="Grupo 3"/>
        <xdr:cNvGrpSpPr/>
      </xdr:nvGrpSpPr>
      <xdr:grpSpPr>
        <a:xfrm>
          <a:off x="419100" y="1219200"/>
          <a:ext cx="1691356" cy="845678"/>
          <a:chOff x="3818721" y="486797"/>
          <a:chExt cx="1691356" cy="845678"/>
        </a:xfrm>
      </xdr:grpSpPr>
      <xdr:sp macro="" textlink="">
        <xdr:nvSpPr>
          <xdr:cNvPr id="13" name="Rectángulo redondeado 12"/>
          <xdr:cNvSpPr/>
        </xdr:nvSpPr>
        <xdr:spPr>
          <a:xfrm>
            <a:off x="3818721" y="486797"/>
            <a:ext cx="1691356" cy="84567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p>
            <a:endParaRPr lang="es-ES"/>
          </a:p>
        </xdr:txBody>
      </xdr:sp>
      <xdr:sp macro="" textlink="">
        <xdr:nvSpPr>
          <xdr:cNvPr id="14" name="Rectángulo 13"/>
          <xdr:cNvSpPr/>
        </xdr:nvSpPr>
        <xdr:spPr>
          <a:xfrm>
            <a:off x="3843490" y="511566"/>
            <a:ext cx="1641818" cy="79614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2700" tIns="12700" rIns="12700" bIns="12700" numCol="1" spcCol="1270" anchor="ctr" anchorCtr="0">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889000">
              <a:lnSpc>
                <a:spcPct val="90000"/>
              </a:lnSpc>
              <a:spcBef>
                <a:spcPct val="0"/>
              </a:spcBef>
              <a:spcAft>
                <a:spcPct val="35000"/>
              </a:spcAft>
            </a:pPr>
            <a:r>
              <a:rPr lang="es-ES" sz="2000"/>
              <a:t>EDAR</a:t>
            </a:r>
            <a:endParaRPr lang="es-ES" sz="2000" kern="1200"/>
          </a:p>
        </xdr:txBody>
      </xdr:sp>
    </xdr:grpSp>
    <xdr:clientData/>
  </xdr:twoCellAnchor>
  <xdr:twoCellAnchor>
    <xdr:from>
      <xdr:col>3</xdr:col>
      <xdr:colOff>712573</xdr:colOff>
      <xdr:row>6</xdr:row>
      <xdr:rowOff>0</xdr:rowOff>
    </xdr:from>
    <xdr:to>
      <xdr:col>6</xdr:col>
      <xdr:colOff>117929</xdr:colOff>
      <xdr:row>11</xdr:row>
      <xdr:rowOff>36053</xdr:rowOff>
    </xdr:to>
    <xdr:grpSp>
      <xdr:nvGrpSpPr>
        <xdr:cNvPr id="5" name="Grupo 4"/>
        <xdr:cNvGrpSpPr/>
      </xdr:nvGrpSpPr>
      <xdr:grpSpPr>
        <a:xfrm>
          <a:off x="2655673" y="1219200"/>
          <a:ext cx="1691356" cy="845678"/>
          <a:chOff x="3818721" y="486797"/>
          <a:chExt cx="1691356" cy="845678"/>
        </a:xfrm>
      </xdr:grpSpPr>
      <xdr:sp macro="" textlink="">
        <xdr:nvSpPr>
          <xdr:cNvPr id="11" name="Rectángulo redondeado 10"/>
          <xdr:cNvSpPr/>
        </xdr:nvSpPr>
        <xdr:spPr>
          <a:xfrm>
            <a:off x="3818721" y="486797"/>
            <a:ext cx="1691356" cy="84567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p>
            <a:endParaRPr lang="es-ES"/>
          </a:p>
        </xdr:txBody>
      </xdr:sp>
      <xdr:sp macro="" textlink="">
        <xdr:nvSpPr>
          <xdr:cNvPr id="12" name="Rectángulo 11"/>
          <xdr:cNvSpPr/>
        </xdr:nvSpPr>
        <xdr:spPr>
          <a:xfrm>
            <a:off x="3843490" y="511566"/>
            <a:ext cx="1641818" cy="79614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2700" tIns="12700" rIns="12700" bIns="12700" numCol="1" spcCol="1270" anchor="ctr" anchorCtr="0">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889000">
              <a:lnSpc>
                <a:spcPct val="90000"/>
              </a:lnSpc>
              <a:spcBef>
                <a:spcPct val="0"/>
              </a:spcBef>
              <a:spcAft>
                <a:spcPct val="35000"/>
              </a:spcAft>
            </a:pPr>
            <a:r>
              <a:rPr lang="es-ES" sz="2000" kern="1200"/>
              <a:t>Vertido Aguas (N</a:t>
            </a:r>
            <a:r>
              <a:rPr lang="es-ES" sz="2000" kern="1200" baseline="-25000"/>
              <a:t>EB</a:t>
            </a:r>
            <a:r>
              <a:rPr lang="es-ES" sz="2000" kern="1200"/>
              <a:t>)</a:t>
            </a:r>
          </a:p>
        </xdr:txBody>
      </xdr:sp>
    </xdr:grpSp>
    <xdr:clientData/>
  </xdr:twoCellAnchor>
  <xdr:twoCellAnchor>
    <xdr:from>
      <xdr:col>6</xdr:col>
      <xdr:colOff>704336</xdr:colOff>
      <xdr:row>6</xdr:row>
      <xdr:rowOff>0</xdr:rowOff>
    </xdr:from>
    <xdr:to>
      <xdr:col>9</xdr:col>
      <xdr:colOff>109692</xdr:colOff>
      <xdr:row>11</xdr:row>
      <xdr:rowOff>36053</xdr:rowOff>
    </xdr:to>
    <xdr:grpSp>
      <xdr:nvGrpSpPr>
        <xdr:cNvPr id="6" name="Grupo 5"/>
        <xdr:cNvGrpSpPr/>
      </xdr:nvGrpSpPr>
      <xdr:grpSpPr>
        <a:xfrm>
          <a:off x="4933436" y="1219200"/>
          <a:ext cx="1691356" cy="845678"/>
          <a:chOff x="3818721" y="486797"/>
          <a:chExt cx="1691356" cy="845678"/>
        </a:xfrm>
      </xdr:grpSpPr>
      <xdr:sp macro="" textlink="">
        <xdr:nvSpPr>
          <xdr:cNvPr id="9" name="Rectángulo redondeado 8"/>
          <xdr:cNvSpPr/>
        </xdr:nvSpPr>
        <xdr:spPr>
          <a:xfrm>
            <a:off x="3818721" y="486797"/>
            <a:ext cx="1691356" cy="84567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p>
            <a:endParaRPr lang="es-ES"/>
          </a:p>
        </xdr:txBody>
      </xdr:sp>
      <xdr:sp macro="" textlink="">
        <xdr:nvSpPr>
          <xdr:cNvPr id="10" name="Rectángulo 9"/>
          <xdr:cNvSpPr/>
        </xdr:nvSpPr>
        <xdr:spPr>
          <a:xfrm>
            <a:off x="3843490" y="511566"/>
            <a:ext cx="1641818" cy="79614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2700" tIns="12700" rIns="12700" bIns="12700" numCol="1" spcCol="1270" anchor="ctr" anchorCtr="0">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889000">
              <a:lnSpc>
                <a:spcPct val="90000"/>
              </a:lnSpc>
              <a:spcBef>
                <a:spcPct val="0"/>
              </a:spcBef>
              <a:spcAft>
                <a:spcPct val="35000"/>
              </a:spcAft>
            </a:pPr>
            <a:r>
              <a:rPr lang="es-ES" sz="2000"/>
              <a:t>N</a:t>
            </a:r>
            <a:r>
              <a:rPr lang="es-ES" sz="2000" baseline="-25000"/>
              <a:t>2</a:t>
            </a:r>
            <a:r>
              <a:rPr lang="es-ES" sz="2000"/>
              <a:t>O EB</a:t>
            </a:r>
            <a:endParaRPr lang="es-ES" sz="2000" kern="1200"/>
          </a:p>
        </xdr:txBody>
      </xdr:sp>
    </xdr:grpSp>
    <xdr:clientData/>
  </xdr:twoCellAnchor>
  <xdr:twoCellAnchor>
    <xdr:from>
      <xdr:col>3</xdr:col>
      <xdr:colOff>167356</xdr:colOff>
      <xdr:row>8</xdr:row>
      <xdr:rowOff>98989</xdr:rowOff>
    </xdr:from>
    <xdr:to>
      <xdr:col>3</xdr:col>
      <xdr:colOff>712573</xdr:colOff>
      <xdr:row>8</xdr:row>
      <xdr:rowOff>98989</xdr:rowOff>
    </xdr:to>
    <xdr:cxnSp macro="">
      <xdr:nvCxnSpPr>
        <xdr:cNvPr id="7" name="Conector recto de flecha 6"/>
        <xdr:cNvCxnSpPr>
          <a:stCxn id="13" idx="3"/>
          <a:endCxn id="11" idx="1"/>
        </xdr:cNvCxnSpPr>
      </xdr:nvCxnSpPr>
      <xdr:spPr>
        <a:xfrm>
          <a:off x="2110456" y="1642039"/>
          <a:ext cx="54521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134404</xdr:colOff>
      <xdr:row>8</xdr:row>
      <xdr:rowOff>127819</xdr:rowOff>
    </xdr:from>
    <xdr:to>
      <xdr:col>6</xdr:col>
      <xdr:colOff>679621</xdr:colOff>
      <xdr:row>8</xdr:row>
      <xdr:rowOff>127819</xdr:rowOff>
    </xdr:to>
    <xdr:cxnSp macro="">
      <xdr:nvCxnSpPr>
        <xdr:cNvPr id="8" name="Conector recto de flecha 7"/>
        <xdr:cNvCxnSpPr/>
      </xdr:nvCxnSpPr>
      <xdr:spPr>
        <a:xfrm>
          <a:off x="4363504" y="1670869"/>
          <a:ext cx="54521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3</xdr:col>
      <xdr:colOff>167356</xdr:colOff>
      <xdr:row>25</xdr:row>
      <xdr:rowOff>36053</xdr:rowOff>
    </xdr:to>
    <xdr:grpSp>
      <xdr:nvGrpSpPr>
        <xdr:cNvPr id="15" name="Grupo 14"/>
        <xdr:cNvGrpSpPr/>
      </xdr:nvGrpSpPr>
      <xdr:grpSpPr>
        <a:xfrm>
          <a:off x="419100" y="3562350"/>
          <a:ext cx="1691356" cy="845678"/>
          <a:chOff x="3818721" y="486797"/>
          <a:chExt cx="1691356" cy="845678"/>
        </a:xfrm>
      </xdr:grpSpPr>
      <xdr:sp macro="" textlink="">
        <xdr:nvSpPr>
          <xdr:cNvPr id="24" name="Rectángulo redondeado 23"/>
          <xdr:cNvSpPr/>
        </xdr:nvSpPr>
        <xdr:spPr>
          <a:xfrm>
            <a:off x="3818721" y="486797"/>
            <a:ext cx="1691356" cy="84567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p>
            <a:endParaRPr lang="es-ES"/>
          </a:p>
        </xdr:txBody>
      </xdr:sp>
      <xdr:sp macro="" textlink="">
        <xdr:nvSpPr>
          <xdr:cNvPr id="25" name="Rectángulo 24"/>
          <xdr:cNvSpPr/>
        </xdr:nvSpPr>
        <xdr:spPr>
          <a:xfrm>
            <a:off x="3843490" y="511566"/>
            <a:ext cx="1641818" cy="79614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2700" tIns="12700" rIns="12700" bIns="12700" numCol="1" spcCol="1270" anchor="ctr" anchorCtr="0">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889000">
              <a:lnSpc>
                <a:spcPct val="90000"/>
              </a:lnSpc>
              <a:spcBef>
                <a:spcPct val="0"/>
              </a:spcBef>
              <a:spcAft>
                <a:spcPct val="35000"/>
              </a:spcAft>
            </a:pPr>
            <a:r>
              <a:rPr lang="es-ES" sz="2000"/>
              <a:t>EDAR</a:t>
            </a:r>
            <a:endParaRPr lang="es-ES" sz="2000" kern="1200"/>
          </a:p>
        </xdr:txBody>
      </xdr:sp>
    </xdr:grpSp>
    <xdr:clientData/>
  </xdr:twoCellAnchor>
  <xdr:twoCellAnchor>
    <xdr:from>
      <xdr:col>3</xdr:col>
      <xdr:colOff>712573</xdr:colOff>
      <xdr:row>20</xdr:row>
      <xdr:rowOff>0</xdr:rowOff>
    </xdr:from>
    <xdr:to>
      <xdr:col>6</xdr:col>
      <xdr:colOff>117929</xdr:colOff>
      <xdr:row>25</xdr:row>
      <xdr:rowOff>36053</xdr:rowOff>
    </xdr:to>
    <xdr:grpSp>
      <xdr:nvGrpSpPr>
        <xdr:cNvPr id="16" name="Grupo 15"/>
        <xdr:cNvGrpSpPr/>
      </xdr:nvGrpSpPr>
      <xdr:grpSpPr>
        <a:xfrm>
          <a:off x="2655673" y="3562350"/>
          <a:ext cx="1691356" cy="845678"/>
          <a:chOff x="3818721" y="486797"/>
          <a:chExt cx="1691356" cy="845678"/>
        </a:xfrm>
      </xdr:grpSpPr>
      <xdr:sp macro="" textlink="">
        <xdr:nvSpPr>
          <xdr:cNvPr id="22" name="Rectángulo redondeado 21"/>
          <xdr:cNvSpPr/>
        </xdr:nvSpPr>
        <xdr:spPr>
          <a:xfrm>
            <a:off x="3818721" y="486797"/>
            <a:ext cx="1691356" cy="84567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p>
            <a:endParaRPr lang="es-ES"/>
          </a:p>
        </xdr:txBody>
      </xdr:sp>
      <xdr:sp macro="" textlink="">
        <xdr:nvSpPr>
          <xdr:cNvPr id="23" name="Rectángulo 22"/>
          <xdr:cNvSpPr/>
        </xdr:nvSpPr>
        <xdr:spPr>
          <a:xfrm>
            <a:off x="3843490" y="511566"/>
            <a:ext cx="1641818" cy="79614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2700" tIns="12700" rIns="12700" bIns="12700" numCol="1" spcCol="1270" anchor="ctr" anchorCtr="0">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889000">
              <a:lnSpc>
                <a:spcPct val="90000"/>
              </a:lnSpc>
              <a:spcBef>
                <a:spcPct val="0"/>
              </a:spcBef>
              <a:spcAft>
                <a:spcPct val="35000"/>
              </a:spcAft>
            </a:pPr>
            <a:r>
              <a:rPr lang="es-ES" sz="2000" kern="1200"/>
              <a:t>Vertido Aguas (N</a:t>
            </a:r>
            <a:r>
              <a:rPr lang="es-ES" sz="2000" kern="1200" baseline="-25000"/>
              <a:t>EP&lt;EB</a:t>
            </a:r>
            <a:r>
              <a:rPr lang="es-ES" sz="2000" kern="1200"/>
              <a:t>)</a:t>
            </a:r>
          </a:p>
        </xdr:txBody>
      </xdr:sp>
    </xdr:grpSp>
    <xdr:clientData/>
  </xdr:twoCellAnchor>
  <xdr:twoCellAnchor>
    <xdr:from>
      <xdr:col>6</xdr:col>
      <xdr:colOff>704336</xdr:colOff>
      <xdr:row>20</xdr:row>
      <xdr:rowOff>0</xdr:rowOff>
    </xdr:from>
    <xdr:to>
      <xdr:col>9</xdr:col>
      <xdr:colOff>109692</xdr:colOff>
      <xdr:row>25</xdr:row>
      <xdr:rowOff>36053</xdr:rowOff>
    </xdr:to>
    <xdr:grpSp>
      <xdr:nvGrpSpPr>
        <xdr:cNvPr id="17" name="Grupo 16"/>
        <xdr:cNvGrpSpPr/>
      </xdr:nvGrpSpPr>
      <xdr:grpSpPr>
        <a:xfrm>
          <a:off x="4933436" y="3562350"/>
          <a:ext cx="1691356" cy="845678"/>
          <a:chOff x="3818721" y="486797"/>
          <a:chExt cx="1691356" cy="845678"/>
        </a:xfrm>
      </xdr:grpSpPr>
      <xdr:sp macro="" textlink="">
        <xdr:nvSpPr>
          <xdr:cNvPr id="20" name="Rectángulo redondeado 19"/>
          <xdr:cNvSpPr/>
        </xdr:nvSpPr>
        <xdr:spPr>
          <a:xfrm>
            <a:off x="3818721" y="486797"/>
            <a:ext cx="1691356" cy="84567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p>
            <a:endParaRPr lang="es-ES"/>
          </a:p>
        </xdr:txBody>
      </xdr:sp>
      <xdr:sp macro="" textlink="">
        <xdr:nvSpPr>
          <xdr:cNvPr id="21" name="Rectángulo 20"/>
          <xdr:cNvSpPr/>
        </xdr:nvSpPr>
        <xdr:spPr>
          <a:xfrm>
            <a:off x="3843490" y="511566"/>
            <a:ext cx="1641818" cy="79614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2700" tIns="12700" rIns="12700" bIns="12700" numCol="1" spcCol="1270" anchor="ctr" anchorCtr="0">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889000">
              <a:lnSpc>
                <a:spcPct val="90000"/>
              </a:lnSpc>
              <a:spcBef>
                <a:spcPct val="0"/>
              </a:spcBef>
              <a:spcAft>
                <a:spcPct val="35000"/>
              </a:spcAft>
            </a:pPr>
            <a:r>
              <a:rPr lang="es-ES" sz="2000"/>
              <a:t>N</a:t>
            </a:r>
            <a:r>
              <a:rPr lang="es-ES" sz="2000" baseline="-25000"/>
              <a:t>2</a:t>
            </a:r>
            <a:r>
              <a:rPr lang="es-ES" sz="2000"/>
              <a:t>O EP</a:t>
            </a:r>
            <a:endParaRPr lang="es-ES" sz="2000" kern="1200"/>
          </a:p>
        </xdr:txBody>
      </xdr:sp>
    </xdr:grpSp>
    <xdr:clientData/>
  </xdr:twoCellAnchor>
  <xdr:twoCellAnchor>
    <xdr:from>
      <xdr:col>3</xdr:col>
      <xdr:colOff>167356</xdr:colOff>
      <xdr:row>22</xdr:row>
      <xdr:rowOff>98989</xdr:rowOff>
    </xdr:from>
    <xdr:to>
      <xdr:col>3</xdr:col>
      <xdr:colOff>712573</xdr:colOff>
      <xdr:row>22</xdr:row>
      <xdr:rowOff>98989</xdr:rowOff>
    </xdr:to>
    <xdr:cxnSp macro="">
      <xdr:nvCxnSpPr>
        <xdr:cNvPr id="18" name="Conector recto de flecha 17"/>
        <xdr:cNvCxnSpPr>
          <a:stCxn id="24" idx="3"/>
          <a:endCxn id="22" idx="1"/>
        </xdr:cNvCxnSpPr>
      </xdr:nvCxnSpPr>
      <xdr:spPr>
        <a:xfrm>
          <a:off x="2110456" y="3985189"/>
          <a:ext cx="54521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134404</xdr:colOff>
      <xdr:row>22</xdr:row>
      <xdr:rowOff>127819</xdr:rowOff>
    </xdr:from>
    <xdr:to>
      <xdr:col>6</xdr:col>
      <xdr:colOff>679621</xdr:colOff>
      <xdr:row>22</xdr:row>
      <xdr:rowOff>127819</xdr:rowOff>
    </xdr:to>
    <xdr:cxnSp macro="">
      <xdr:nvCxnSpPr>
        <xdr:cNvPr id="19" name="Conector recto de flecha 18"/>
        <xdr:cNvCxnSpPr/>
      </xdr:nvCxnSpPr>
      <xdr:spPr>
        <a:xfrm>
          <a:off x="4363504" y="4014019"/>
          <a:ext cx="54521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pama.gob.es/_P&#250;blica/FES/2.%20METODOLOG&#205;AS/Metodologias_2017%20(AGRI)/Ex%20post%20NUEVA%202018/MET%20PC%20_Residuo%20Organico%20rico%20N%20EX%20POST%202017%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GCACC\MITIGACION\HUELLA%20DE%20CARBONO\00.REGISTRO\A.HUELLA%20CARBONO\02_ACTUAL%20WEB_HC\2017_05_18%20calculadora_hc2007_2016_v9_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GCACC\MITIGACION\HUELLA%20DE%20CARBONO\00.REGISTRO\A.HUELLA%20CARBONO\02_ACTUAL%20WEB_HC\2017_05_10%20calculadorahc_cultivos_v6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ce y contenido"/>
      <sheetName val="Diagrama de flujo"/>
      <sheetName val="Emisiones línea base (EB)"/>
      <sheetName val="Emisiones línea proyecto (EP)"/>
      <sheetName val="Resumen emisiones"/>
      <sheetName val="Calculadora DIG_COMPOS"/>
      <sheetName val="Listas calculos"/>
    </sheetNames>
    <sheetDataSet>
      <sheetData sheetId="0" refreshError="1"/>
      <sheetData sheetId="1" refreshError="1"/>
      <sheetData sheetId="2" refreshError="1"/>
      <sheetData sheetId="3" refreshError="1"/>
      <sheetData sheetId="4" refreshError="1"/>
      <sheetData sheetId="5" refreshError="1"/>
      <sheetData sheetId="6">
        <row r="4">
          <cell r="B4" t="str">
            <v>APLICACIÓN EN CAMPO</v>
          </cell>
        </row>
        <row r="8">
          <cell r="B8" t="str">
            <v>Combustible</v>
          </cell>
        </row>
        <row r="9">
          <cell r="B9" t="str">
            <v>Biomasa (kg)</v>
          </cell>
        </row>
        <row r="10">
          <cell r="B10" t="str">
            <v>Carbón de importación (kg)</v>
          </cell>
        </row>
        <row r="11">
          <cell r="B11" t="str">
            <v>Carbón nacional (kg)</v>
          </cell>
        </row>
        <row r="12">
          <cell r="B12" t="str">
            <v>Coque de petróleo (kg)</v>
          </cell>
        </row>
        <row r="13">
          <cell r="B13" t="str">
            <v>Fracción solida (t)</v>
          </cell>
        </row>
        <row r="14">
          <cell r="B14" t="str">
            <v>Fueloleo (kg)</v>
          </cell>
        </row>
        <row r="15">
          <cell r="B15" t="str">
            <v>Gas butano (kg)</v>
          </cell>
        </row>
        <row r="16">
          <cell r="B16" t="str">
            <v>Gas natural (kWh)*</v>
          </cell>
        </row>
        <row r="17">
          <cell r="B17" t="str">
            <v>Gas propano (kg)</v>
          </cell>
        </row>
        <row r="18">
          <cell r="B18" t="str">
            <v>Gasóleo C (l)</v>
          </cell>
        </row>
        <row r="19">
          <cell r="B19" t="str">
            <v>Gasolina (l)</v>
          </cell>
        </row>
        <row r="20">
          <cell r="B20" t="str">
            <v>GLP genérico (l)</v>
          </cell>
        </row>
        <row r="21">
          <cell r="B21" t="str">
            <v>Biogas (t de CH4)</v>
          </cell>
        </row>
        <row r="22">
          <cell r="B22" t="str">
            <v>Otros (ud)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E INSTRUCCIONES"/>
      <sheetName val="1_Datos generales organización"/>
      <sheetName val="2_Combustibles fósiles"/>
      <sheetName val="3_Fluorados"/>
      <sheetName val="4_Electricidad"/>
      <sheetName val="5_Información adicional"/>
      <sheetName val="6_Resultados"/>
      <sheetName val="7_Factores de emisión"/>
      <sheetName val="8. Observaciones"/>
      <sheetName val="9. Revisiones calculadora"/>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22">
          <cell r="H122" t="str">
            <v xml:space="preserve">Sí </v>
          </cell>
        </row>
        <row r="123">
          <cell r="H123"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E INSTRUCCIONES"/>
      <sheetName val="1_Datos generales organización"/>
      <sheetName val="2_Datos_Cultivos"/>
      <sheetName val="3_Cultivos"/>
      <sheetName val="4_Combustibles fósiles"/>
      <sheetName val="5_Fluorados"/>
      <sheetName val="6_Electricidad"/>
      <sheetName val="7_Información adicional"/>
      <sheetName val="8_Resultados"/>
      <sheetName val="9_Factores de emisión"/>
      <sheetName val="10. Observaciones"/>
      <sheetName val="11. Revisiones calculadora"/>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81">
          <cell r="D281" t="str">
            <v xml:space="preserve">Laboreo tradicional </v>
          </cell>
        </row>
        <row r="282">
          <cell r="D282" t="str">
            <v xml:space="preserve">Laboreo mínimo </v>
          </cell>
        </row>
        <row r="283">
          <cell r="D283" t="str">
            <v>Cubierta vegetal espontánea</v>
          </cell>
        </row>
        <row r="284">
          <cell r="D284" t="str">
            <v>Cubierta vegetal sembrada</v>
          </cell>
        </row>
        <row r="285">
          <cell r="D285" t="str">
            <v xml:space="preserve">Cubierta inerte </v>
          </cell>
        </row>
        <row r="286">
          <cell r="D286" t="str">
            <v xml:space="preserve">Sin mantenimiento </v>
          </cell>
        </row>
        <row r="287">
          <cell r="D287" t="str">
            <v xml:space="preserve">No laboreo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28"/>
  <sheetViews>
    <sheetView tabSelected="1" workbookViewId="0">
      <selection activeCell="C21" sqref="C21"/>
    </sheetView>
  </sheetViews>
  <sheetFormatPr baseColWidth="10" defaultRowHeight="14.25" x14ac:dyDescent="0.2"/>
  <cols>
    <col min="1" max="16384" width="11.42578125" style="11"/>
  </cols>
  <sheetData>
    <row r="3" spans="2:14" x14ac:dyDescent="0.2">
      <c r="B3" s="10"/>
    </row>
    <row r="4" spans="2:14" ht="14.25" customHeight="1" x14ac:dyDescent="0.2">
      <c r="B4" s="53" t="s">
        <v>31</v>
      </c>
      <c r="C4" s="53"/>
      <c r="D4" s="53"/>
      <c r="E4" s="53"/>
      <c r="F4" s="53"/>
      <c r="G4" s="53"/>
      <c r="H4" s="53"/>
      <c r="I4" s="53"/>
      <c r="J4" s="53"/>
      <c r="K4" s="53"/>
      <c r="L4" s="53"/>
      <c r="M4" s="53"/>
      <c r="N4" s="53"/>
    </row>
    <row r="5" spans="2:14" x14ac:dyDescent="0.2">
      <c r="B5" s="53"/>
      <c r="C5" s="53"/>
      <c r="D5" s="53"/>
      <c r="E5" s="53"/>
      <c r="F5" s="53"/>
      <c r="G5" s="53"/>
      <c r="H5" s="53"/>
      <c r="I5" s="53"/>
      <c r="J5" s="53"/>
      <c r="K5" s="53"/>
      <c r="L5" s="53"/>
      <c r="M5" s="53"/>
      <c r="N5" s="53"/>
    </row>
    <row r="6" spans="2:14" ht="27.75" customHeight="1" x14ac:dyDescent="0.2">
      <c r="B6" s="53"/>
      <c r="C6" s="53"/>
      <c r="D6" s="53"/>
      <c r="E6" s="53"/>
      <c r="F6" s="53"/>
      <c r="G6" s="53"/>
      <c r="H6" s="53"/>
      <c r="I6" s="53"/>
      <c r="J6" s="53"/>
      <c r="K6" s="53"/>
      <c r="L6" s="53"/>
      <c r="M6" s="53"/>
      <c r="N6" s="53"/>
    </row>
    <row r="8" spans="2:14" ht="18.75" x14ac:dyDescent="0.3">
      <c r="B8" s="12" t="s">
        <v>12</v>
      </c>
    </row>
    <row r="10" spans="2:14" x14ac:dyDescent="0.2">
      <c r="B10" s="13"/>
      <c r="C10" s="11" t="s">
        <v>13</v>
      </c>
    </row>
    <row r="11" spans="2:14" ht="7.5" customHeight="1" x14ac:dyDescent="0.2"/>
    <row r="12" spans="2:14" x14ac:dyDescent="0.2">
      <c r="B12" s="28"/>
      <c r="C12" s="11" t="s">
        <v>14</v>
      </c>
    </row>
    <row r="14" spans="2:14" x14ac:dyDescent="0.2">
      <c r="B14" s="47"/>
      <c r="C14" s="11" t="s">
        <v>36</v>
      </c>
    </row>
    <row r="16" spans="2:14" x14ac:dyDescent="0.2">
      <c r="B16" s="11" t="s">
        <v>15</v>
      </c>
    </row>
    <row r="17" spans="2:3" ht="6" customHeight="1" x14ac:dyDescent="0.2"/>
    <row r="18" spans="2:3" ht="21.75" customHeight="1" x14ac:dyDescent="0.2">
      <c r="C18" s="11" t="s">
        <v>41</v>
      </c>
    </row>
    <row r="19" spans="2:3" ht="21.75" customHeight="1" x14ac:dyDescent="0.2">
      <c r="C19" s="11" t="s">
        <v>42</v>
      </c>
    </row>
    <row r="20" spans="2:3" ht="21.75" customHeight="1" x14ac:dyDescent="0.2">
      <c r="C20" s="11" t="s">
        <v>43</v>
      </c>
    </row>
    <row r="21" spans="2:3" ht="21.75" customHeight="1" x14ac:dyDescent="0.2">
      <c r="C21" s="14" t="s">
        <v>16</v>
      </c>
    </row>
    <row r="22" spans="2:3" ht="21.75" customHeight="1" x14ac:dyDescent="0.2">
      <c r="C22" s="11" t="s">
        <v>17</v>
      </c>
    </row>
    <row r="28" spans="2:3" x14ac:dyDescent="0.2">
      <c r="B28" s="15"/>
    </row>
  </sheetData>
  <sheetProtection password="D151" sheet="1" objects="1" scenarios="1"/>
  <mergeCells count="1">
    <mergeCell ref="B4:N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4"/>
  <sheetViews>
    <sheetView zoomScaleNormal="100" workbookViewId="0">
      <selection activeCell="E29" sqref="E29"/>
    </sheetView>
  </sheetViews>
  <sheetFormatPr baseColWidth="10" defaultRowHeight="12.75" x14ac:dyDescent="0.2"/>
  <cols>
    <col min="1" max="1" width="6.28515625" style="17" customWidth="1"/>
    <col min="2" max="16384" width="11.42578125" style="17"/>
  </cols>
  <sheetData>
    <row r="2" spans="2:2" ht="26.25" x14ac:dyDescent="0.4">
      <c r="B2" s="16" t="s">
        <v>18</v>
      </c>
    </row>
    <row r="4" spans="2:2" ht="18.75" x14ac:dyDescent="0.3">
      <c r="B4" s="12" t="s">
        <v>19</v>
      </c>
    </row>
    <row r="18" spans="2:2" ht="12.75" customHeight="1" x14ac:dyDescent="0.2"/>
    <row r="19" spans="2:2" ht="18.75" customHeight="1" x14ac:dyDescent="0.3">
      <c r="B19" s="12" t="s">
        <v>20</v>
      </c>
    </row>
    <row r="30" spans="2:2" ht="12.75" customHeight="1" x14ac:dyDescent="0.2"/>
    <row r="33" ht="12.75" customHeight="1" x14ac:dyDescent="0.2"/>
    <row r="41" ht="12.75" customHeight="1" x14ac:dyDescent="0.2"/>
    <row r="49" ht="12.75" customHeight="1" x14ac:dyDescent="0.2"/>
    <row r="50" ht="12.75" customHeight="1" x14ac:dyDescent="0.2"/>
    <row r="51" ht="12.75" customHeight="1" x14ac:dyDescent="0.2"/>
    <row r="52" ht="12.75" customHeight="1" x14ac:dyDescent="0.2"/>
    <row r="54" ht="15" customHeight="1" x14ac:dyDescent="0.2"/>
  </sheetData>
  <sheetProtection password="D151" sheet="1" objects="1" scenarios="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zoomScaleNormal="100" workbookViewId="0">
      <selection activeCell="C13" sqref="C13"/>
    </sheetView>
  </sheetViews>
  <sheetFormatPr baseColWidth="10" defaultRowHeight="12.75" x14ac:dyDescent="0.2"/>
  <cols>
    <col min="1" max="1" width="5.28515625" customWidth="1"/>
    <col min="3" max="3" width="10.42578125" bestFit="1" customWidth="1"/>
    <col min="4" max="4" width="26.5703125" customWidth="1"/>
    <col min="5" max="5" width="15.7109375" customWidth="1"/>
  </cols>
  <sheetData>
    <row r="1" spans="1:9" ht="36.75" customHeight="1" thickBot="1" x14ac:dyDescent="0.35">
      <c r="B1" s="18" t="s">
        <v>33</v>
      </c>
      <c r="C1" s="5"/>
      <c r="D1" s="17"/>
      <c r="E1" s="17"/>
      <c r="F1" s="17"/>
      <c r="G1" s="17"/>
      <c r="H1" s="17"/>
    </row>
    <row r="2" spans="1:9" ht="18.75" x14ac:dyDescent="0.3">
      <c r="A2" s="30"/>
      <c r="B2" s="31"/>
      <c r="C2" s="32"/>
      <c r="D2" s="33"/>
      <c r="E2" s="33"/>
      <c r="F2" s="33"/>
      <c r="G2" s="33"/>
      <c r="H2" s="33"/>
      <c r="I2" s="34"/>
    </row>
    <row r="3" spans="1:9" ht="18.75" x14ac:dyDescent="0.35">
      <c r="A3" s="35"/>
      <c r="B3" s="39" t="s">
        <v>35</v>
      </c>
      <c r="C3" s="43"/>
      <c r="D3" s="42"/>
      <c r="E3" s="42"/>
      <c r="F3" s="42"/>
      <c r="G3" s="42"/>
      <c r="H3" s="42"/>
      <c r="I3" s="38"/>
    </row>
    <row r="4" spans="1:9" x14ac:dyDescent="0.2">
      <c r="A4" s="35"/>
      <c r="B4" s="42"/>
      <c r="C4" s="42"/>
      <c r="D4" s="42"/>
      <c r="E4" s="42"/>
      <c r="F4" s="42"/>
      <c r="G4" s="42"/>
      <c r="H4" s="42"/>
      <c r="I4" s="38"/>
    </row>
    <row r="5" spans="1:9" ht="18" x14ac:dyDescent="0.2">
      <c r="A5" s="35"/>
      <c r="B5" s="54" t="s">
        <v>24</v>
      </c>
      <c r="C5" s="54"/>
      <c r="D5" s="54"/>
      <c r="E5" s="54"/>
      <c r="F5" s="42"/>
      <c r="G5" s="42"/>
      <c r="H5" s="42"/>
      <c r="I5" s="38"/>
    </row>
    <row r="6" spans="1:9" ht="21" customHeight="1" x14ac:dyDescent="0.2">
      <c r="A6" s="35"/>
      <c r="B6" s="25" t="s">
        <v>2</v>
      </c>
      <c r="C6" s="27" t="s">
        <v>0</v>
      </c>
      <c r="D6" s="27" t="s">
        <v>30</v>
      </c>
      <c r="E6" s="27" t="s">
        <v>32</v>
      </c>
      <c r="F6" s="42"/>
      <c r="G6" s="42"/>
      <c r="H6" s="42"/>
      <c r="I6" s="38"/>
    </row>
    <row r="7" spans="1:9" ht="15" x14ac:dyDescent="0.25">
      <c r="A7" s="35"/>
      <c r="B7" s="50"/>
      <c r="C7" s="51"/>
      <c r="D7" s="29">
        <f>B7*C7*44/28</f>
        <v>0</v>
      </c>
      <c r="E7" s="29">
        <f>298*D7</f>
        <v>0</v>
      </c>
      <c r="F7" s="42"/>
      <c r="G7" s="42"/>
      <c r="H7" s="42"/>
      <c r="I7" s="38"/>
    </row>
    <row r="8" spans="1:9" ht="25.5" x14ac:dyDescent="0.2">
      <c r="A8" s="35"/>
      <c r="B8" s="23" t="s">
        <v>40</v>
      </c>
      <c r="C8" s="24">
        <v>5.0000000000000001E-3</v>
      </c>
      <c r="D8" s="42"/>
      <c r="E8" s="42"/>
      <c r="F8" s="42"/>
      <c r="G8" s="42"/>
      <c r="H8" s="42"/>
      <c r="I8" s="38"/>
    </row>
    <row r="9" spans="1:9" ht="13.5" thickBot="1" x14ac:dyDescent="0.25">
      <c r="A9" s="44"/>
      <c r="B9" s="45"/>
      <c r="C9" s="45"/>
      <c r="D9" s="45"/>
      <c r="E9" s="45"/>
      <c r="F9" s="45"/>
      <c r="G9" s="45"/>
      <c r="H9" s="45"/>
      <c r="I9" s="46"/>
    </row>
  </sheetData>
  <sheetProtection password="D151" sheet="1" objects="1" scenarios="1"/>
  <mergeCells count="1">
    <mergeCell ref="B5:E5"/>
  </mergeCells>
  <pageMargins left="0.39370078740157483" right="0.19685039370078741" top="0.74803149606299213" bottom="0.74803149606299213" header="0.31496062992125984" footer="0.31496062992125984"/>
  <pageSetup paperSize="9"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E35" sqref="E35"/>
    </sheetView>
  </sheetViews>
  <sheetFormatPr baseColWidth="10" defaultRowHeight="12.75" x14ac:dyDescent="0.2"/>
  <cols>
    <col min="1" max="1" width="5.28515625" customWidth="1"/>
    <col min="3" max="3" width="10.42578125" bestFit="1" customWidth="1"/>
    <col min="4" max="4" width="26.5703125" customWidth="1"/>
    <col min="5" max="5" width="15.7109375" customWidth="1"/>
  </cols>
  <sheetData>
    <row r="1" spans="1:9" ht="37.5" customHeight="1" thickBot="1" x14ac:dyDescent="0.35">
      <c r="B1" s="18" t="s">
        <v>44</v>
      </c>
      <c r="C1" s="5"/>
      <c r="D1" s="17"/>
      <c r="E1" s="17"/>
      <c r="F1" s="17"/>
      <c r="G1" s="17"/>
      <c r="H1" s="17"/>
    </row>
    <row r="2" spans="1:9" ht="18.75" x14ac:dyDescent="0.3">
      <c r="A2" s="30"/>
      <c r="B2" s="31"/>
      <c r="C2" s="32"/>
      <c r="D2" s="33"/>
      <c r="E2" s="33"/>
      <c r="F2" s="33"/>
      <c r="G2" s="33"/>
      <c r="H2" s="33"/>
      <c r="I2" s="34"/>
    </row>
    <row r="3" spans="1:9" ht="18.75" x14ac:dyDescent="0.35">
      <c r="A3" s="35"/>
      <c r="B3" s="39" t="s">
        <v>35</v>
      </c>
      <c r="C3" s="43"/>
      <c r="D3" s="42"/>
      <c r="E3" s="42"/>
      <c r="F3" s="42"/>
      <c r="G3" s="42"/>
      <c r="H3" s="42"/>
      <c r="I3" s="38"/>
    </row>
    <row r="4" spans="1:9" x14ac:dyDescent="0.2">
      <c r="A4" s="35"/>
      <c r="B4" s="42"/>
      <c r="C4" s="42"/>
      <c r="D4" s="42"/>
      <c r="E4" s="42"/>
      <c r="F4" s="42"/>
      <c r="G4" s="42"/>
      <c r="H4" s="42"/>
      <c r="I4" s="38"/>
    </row>
    <row r="5" spans="1:9" ht="18" x14ac:dyDescent="0.2">
      <c r="A5" s="35"/>
      <c r="B5" s="54" t="s">
        <v>24</v>
      </c>
      <c r="C5" s="54"/>
      <c r="D5" s="54"/>
      <c r="E5" s="54"/>
      <c r="F5" s="42"/>
      <c r="G5" s="42"/>
      <c r="H5" s="42"/>
      <c r="I5" s="38"/>
    </row>
    <row r="6" spans="1:9" ht="21" customHeight="1" x14ac:dyDescent="0.2">
      <c r="A6" s="35"/>
      <c r="B6" s="25" t="s">
        <v>2</v>
      </c>
      <c r="C6" s="27" t="s">
        <v>0</v>
      </c>
      <c r="D6" s="27" t="s">
        <v>30</v>
      </c>
      <c r="E6" s="27" t="s">
        <v>32</v>
      </c>
      <c r="F6" s="42"/>
      <c r="G6" s="42"/>
      <c r="H6" s="42"/>
      <c r="I6" s="38"/>
    </row>
    <row r="7" spans="1:9" ht="15" x14ac:dyDescent="0.25">
      <c r="A7" s="35"/>
      <c r="B7" s="50"/>
      <c r="C7" s="51"/>
      <c r="D7" s="29">
        <f>B7*C7*44/28</f>
        <v>0</v>
      </c>
      <c r="E7" s="29">
        <f>298*D7</f>
        <v>0</v>
      </c>
      <c r="F7" s="42"/>
      <c r="G7" s="42"/>
      <c r="H7" s="42"/>
      <c r="I7" s="38"/>
    </row>
    <row r="8" spans="1:9" ht="25.5" x14ac:dyDescent="0.2">
      <c r="A8" s="35"/>
      <c r="B8" s="23" t="s">
        <v>40</v>
      </c>
      <c r="C8" s="24">
        <v>5.0000000000000001E-3</v>
      </c>
      <c r="D8" s="42"/>
      <c r="E8" s="42"/>
      <c r="F8" s="42"/>
      <c r="G8" s="42"/>
      <c r="H8" s="42"/>
      <c r="I8" s="38"/>
    </row>
    <row r="9" spans="1:9" ht="13.5" thickBot="1" x14ac:dyDescent="0.25">
      <c r="A9" s="44"/>
      <c r="B9" s="49"/>
      <c r="C9" s="45"/>
      <c r="D9" s="45"/>
      <c r="E9" s="45"/>
      <c r="F9" s="45"/>
      <c r="G9" s="45"/>
      <c r="H9" s="45"/>
      <c r="I9" s="46"/>
    </row>
  </sheetData>
  <sheetProtection password="D151" sheet="1" objects="1" scenarios="1"/>
  <mergeCells count="1">
    <mergeCell ref="B5:E5"/>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H6" sqref="H6"/>
    </sheetView>
  </sheetViews>
  <sheetFormatPr baseColWidth="10" defaultRowHeight="12.75" x14ac:dyDescent="0.2"/>
  <cols>
    <col min="1" max="1" width="5.28515625" customWidth="1"/>
    <col min="3" max="3" width="10.42578125" bestFit="1" customWidth="1"/>
    <col min="4" max="4" width="26.5703125" customWidth="1"/>
    <col min="5" max="5" width="15.7109375" customWidth="1"/>
  </cols>
  <sheetData>
    <row r="1" spans="1:9" ht="19.5" thickBot="1" x14ac:dyDescent="0.35">
      <c r="B1" s="18" t="s">
        <v>33</v>
      </c>
      <c r="C1" s="5"/>
      <c r="D1" s="17"/>
      <c r="E1" s="17"/>
      <c r="F1" s="17"/>
      <c r="G1" s="17"/>
      <c r="H1" s="17"/>
    </row>
    <row r="2" spans="1:9" ht="18.75" x14ac:dyDescent="0.3">
      <c r="A2" s="30"/>
      <c r="B2" s="31"/>
      <c r="C2" s="32"/>
      <c r="D2" s="33"/>
      <c r="E2" s="33"/>
      <c r="F2" s="33"/>
      <c r="G2" s="33"/>
      <c r="H2" s="33"/>
      <c r="I2" s="34"/>
    </row>
    <row r="3" spans="1:9" ht="15.75" x14ac:dyDescent="0.25">
      <c r="A3" s="35"/>
      <c r="B3" s="39" t="s">
        <v>34</v>
      </c>
      <c r="C3" s="36"/>
      <c r="D3" s="37"/>
      <c r="E3" s="37"/>
      <c r="F3" s="37"/>
      <c r="G3" s="37"/>
      <c r="H3" s="37"/>
      <c r="I3" s="38"/>
    </row>
    <row r="4" spans="1:9" ht="15" x14ac:dyDescent="0.2">
      <c r="A4" s="35"/>
      <c r="B4" s="40"/>
      <c r="C4" s="40"/>
      <c r="D4" s="37"/>
      <c r="E4" s="37"/>
      <c r="F4" s="37"/>
      <c r="G4" s="37"/>
      <c r="H4" s="37"/>
      <c r="I4" s="38"/>
    </row>
    <row r="5" spans="1:9" ht="63" x14ac:dyDescent="0.2">
      <c r="A5" s="35"/>
      <c r="B5" s="6" t="s">
        <v>25</v>
      </c>
      <c r="C5" s="6" t="s">
        <v>26</v>
      </c>
      <c r="D5" s="6" t="s">
        <v>27</v>
      </c>
      <c r="E5" s="6" t="s">
        <v>21</v>
      </c>
      <c r="F5" s="6" t="s">
        <v>22</v>
      </c>
      <c r="G5" s="26" t="s">
        <v>28</v>
      </c>
      <c r="H5" s="22" t="s">
        <v>29</v>
      </c>
      <c r="I5" s="38"/>
    </row>
    <row r="6" spans="1:9" ht="15" x14ac:dyDescent="0.25">
      <c r="A6" s="35"/>
      <c r="B6" s="50"/>
      <c r="C6" s="52"/>
      <c r="D6" s="52"/>
      <c r="E6" s="52"/>
      <c r="F6" s="52"/>
      <c r="G6" s="50"/>
      <c r="H6" s="21">
        <f>((B6*365*C6*D6*E6*F6)/1000-G6)/1000</f>
        <v>0</v>
      </c>
      <c r="I6" s="38"/>
    </row>
    <row r="7" spans="1:9" ht="25.5" x14ac:dyDescent="0.2">
      <c r="A7" s="35"/>
      <c r="B7" s="23" t="s">
        <v>23</v>
      </c>
      <c r="C7" s="24">
        <v>95.62</v>
      </c>
      <c r="D7" s="24">
        <v>0.16</v>
      </c>
      <c r="E7" s="24">
        <v>1.4</v>
      </c>
      <c r="F7" s="24">
        <v>1.25</v>
      </c>
      <c r="G7" s="41"/>
      <c r="H7" s="41"/>
      <c r="I7" s="38"/>
    </row>
    <row r="8" spans="1:9" x14ac:dyDescent="0.2">
      <c r="A8" s="35"/>
      <c r="B8" s="42"/>
      <c r="C8" s="42"/>
      <c r="D8" s="42"/>
      <c r="E8" s="42"/>
      <c r="F8" s="42"/>
      <c r="G8" s="42"/>
      <c r="H8" s="42"/>
      <c r="I8" s="38"/>
    </row>
    <row r="9" spans="1:9" x14ac:dyDescent="0.2">
      <c r="A9" s="42"/>
      <c r="B9" s="42"/>
      <c r="C9" s="42"/>
      <c r="D9" s="42"/>
      <c r="E9" s="42"/>
      <c r="F9" s="42"/>
      <c r="G9" s="42"/>
      <c r="H9" s="42"/>
      <c r="I9" s="38"/>
    </row>
    <row r="10" spans="1:9" ht="15" x14ac:dyDescent="0.25">
      <c r="A10" s="35"/>
      <c r="B10" s="48" t="s">
        <v>38</v>
      </c>
      <c r="C10" s="42"/>
      <c r="D10" s="42"/>
      <c r="E10" s="42"/>
      <c r="F10" s="42"/>
      <c r="G10" s="42"/>
      <c r="H10" s="42"/>
      <c r="I10" s="38"/>
    </row>
    <row r="11" spans="1:9" ht="15" x14ac:dyDescent="0.25">
      <c r="A11" s="35"/>
      <c r="B11" s="48" t="s">
        <v>39</v>
      </c>
      <c r="C11" s="42"/>
      <c r="D11" s="42"/>
      <c r="E11" s="42"/>
      <c r="F11" s="42"/>
      <c r="G11" s="42"/>
      <c r="H11" s="42"/>
      <c r="I11" s="38"/>
    </row>
    <row r="12" spans="1:9" ht="15" x14ac:dyDescent="0.25">
      <c r="A12" s="35"/>
      <c r="B12" s="48" t="s">
        <v>37</v>
      </c>
      <c r="C12" s="42"/>
      <c r="D12" s="42"/>
      <c r="E12" s="42"/>
      <c r="F12" s="42"/>
      <c r="G12" s="42"/>
      <c r="H12" s="42"/>
      <c r="I12" s="38"/>
    </row>
    <row r="13" spans="1:9" x14ac:dyDescent="0.2">
      <c r="A13" s="35"/>
      <c r="B13" s="42"/>
      <c r="C13" s="42"/>
      <c r="D13" s="42"/>
      <c r="E13" s="42"/>
      <c r="F13" s="42"/>
      <c r="G13" s="42"/>
      <c r="H13" s="42"/>
      <c r="I13" s="38"/>
    </row>
    <row r="14" spans="1:9" ht="13.5" thickBot="1" x14ac:dyDescent="0.25">
      <c r="A14" s="44"/>
      <c r="B14" s="45"/>
      <c r="C14" s="45"/>
      <c r="D14" s="45"/>
      <c r="E14" s="45"/>
      <c r="F14" s="45"/>
      <c r="G14" s="45"/>
      <c r="H14" s="45"/>
      <c r="I14" s="46"/>
    </row>
  </sheetData>
  <sheetProtection password="D151" sheet="1" objects="1" scenario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3"/>
  <sheetViews>
    <sheetView workbookViewId="0">
      <selection activeCell="D8" sqref="D8"/>
    </sheetView>
  </sheetViews>
  <sheetFormatPr baseColWidth="10" defaultRowHeight="15" x14ac:dyDescent="0.2"/>
  <cols>
    <col min="1" max="1" width="11.42578125" style="1"/>
    <col min="2" max="4" width="16.7109375" style="1" customWidth="1"/>
    <col min="5" max="5" width="18.28515625" style="1" customWidth="1"/>
    <col min="6" max="6" width="6.7109375" style="1" customWidth="1"/>
    <col min="7" max="16384" width="11.42578125" style="1"/>
  </cols>
  <sheetData>
    <row r="1" spans="2:4" s="2" customFormat="1" x14ac:dyDescent="0.2"/>
    <row r="2" spans="2:4" s="2" customFormat="1" ht="23.25" x14ac:dyDescent="0.35">
      <c r="B2" s="3" t="s">
        <v>8</v>
      </c>
      <c r="C2" s="3"/>
    </row>
    <row r="3" spans="2:4" s="2" customFormat="1" ht="10.5" customHeight="1" x14ac:dyDescent="0.2">
      <c r="B3" s="4"/>
      <c r="C3" s="4"/>
    </row>
    <row r="4" spans="2:4" s="2" customFormat="1" ht="21" x14ac:dyDescent="0.2">
      <c r="B4" s="4" t="s">
        <v>10</v>
      </c>
      <c r="C4" s="4"/>
    </row>
    <row r="5" spans="2:4" s="2" customFormat="1" ht="9" customHeight="1" x14ac:dyDescent="0.2"/>
    <row r="6" spans="2:4" s="2" customFormat="1" x14ac:dyDescent="0.2">
      <c r="B6" s="55" t="s">
        <v>4</v>
      </c>
      <c r="C6" s="55"/>
      <c r="D6" s="7" t="s">
        <v>1</v>
      </c>
    </row>
    <row r="7" spans="2:4" s="2" customFormat="1" x14ac:dyDescent="0.2">
      <c r="B7" s="55"/>
      <c r="C7" s="55"/>
      <c r="D7" s="7" t="s">
        <v>3</v>
      </c>
    </row>
    <row r="8" spans="2:4" s="2" customFormat="1" ht="21" x14ac:dyDescent="0.2">
      <c r="B8" s="19" t="s">
        <v>6</v>
      </c>
      <c r="C8" s="20"/>
      <c r="D8" s="9">
        <f>'Emisiones línea base(EB)'!E7</f>
        <v>0</v>
      </c>
    </row>
    <row r="9" spans="2:4" s="2" customFormat="1" x14ac:dyDescent="0.2"/>
    <row r="10" spans="2:4" s="2" customFormat="1" x14ac:dyDescent="0.2"/>
    <row r="11" spans="2:4" s="2" customFormat="1" ht="21" x14ac:dyDescent="0.2">
      <c r="B11" s="4" t="s">
        <v>11</v>
      </c>
      <c r="C11" s="4"/>
    </row>
    <row r="12" spans="2:4" s="2" customFormat="1" ht="5.25" customHeight="1" x14ac:dyDescent="0.2"/>
    <row r="13" spans="2:4" s="2" customFormat="1" x14ac:dyDescent="0.2">
      <c r="B13" s="55" t="s">
        <v>4</v>
      </c>
      <c r="C13" s="55"/>
      <c r="D13" s="7" t="s">
        <v>1</v>
      </c>
    </row>
    <row r="14" spans="2:4" s="2" customFormat="1" x14ac:dyDescent="0.2">
      <c r="B14" s="55"/>
      <c r="C14" s="55"/>
      <c r="D14" s="7" t="s">
        <v>3</v>
      </c>
    </row>
    <row r="15" spans="2:4" s="2" customFormat="1" ht="21" x14ac:dyDescent="0.2">
      <c r="B15" s="19" t="s">
        <v>7</v>
      </c>
      <c r="C15" s="20"/>
      <c r="D15" s="9">
        <f>'Emisiones línea proyecto (EP)'!E7</f>
        <v>0</v>
      </c>
    </row>
    <row r="16" spans="2:4" s="2" customFormat="1" x14ac:dyDescent="0.2"/>
    <row r="17" spans="2:4" s="2" customFormat="1" x14ac:dyDescent="0.2"/>
    <row r="18" spans="2:4" s="2" customFormat="1" ht="21" x14ac:dyDescent="0.2">
      <c r="B18" s="4" t="s">
        <v>5</v>
      </c>
      <c r="C18" s="4"/>
    </row>
    <row r="19" spans="2:4" s="2" customFormat="1" ht="21" x14ac:dyDescent="0.2">
      <c r="B19" s="4"/>
      <c r="C19" s="4"/>
      <c r="D19" s="7" t="s">
        <v>1</v>
      </c>
    </row>
    <row r="20" spans="2:4" s="2" customFormat="1" x14ac:dyDescent="0.2">
      <c r="D20" s="7" t="s">
        <v>3</v>
      </c>
    </row>
    <row r="21" spans="2:4" s="2" customFormat="1" ht="21" x14ac:dyDescent="0.2">
      <c r="B21" s="8" t="s">
        <v>9</v>
      </c>
      <c r="C21" s="8"/>
      <c r="D21" s="9">
        <f>D8-D15</f>
        <v>0</v>
      </c>
    </row>
    <row r="22" spans="2:4" s="2" customFormat="1" x14ac:dyDescent="0.2"/>
    <row r="23" spans="2:4" s="2" customFormat="1" x14ac:dyDescent="0.2"/>
  </sheetData>
  <sheetProtection password="D151" sheet="1" objects="1" scenarios="1"/>
  <mergeCells count="2">
    <mergeCell ref="B6:C7"/>
    <mergeCell ref="B13:C14"/>
  </mergeCells>
  <phoneticPr fontId="2"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Alcance y contenido</vt:lpstr>
      <vt:lpstr>Diagrama de flujo</vt:lpstr>
      <vt:lpstr>Emisiones línea base(EB)</vt:lpstr>
      <vt:lpstr>Emisiones línea proyecto (EP)</vt:lpstr>
      <vt:lpstr>Calculadora</vt:lpstr>
      <vt:lpstr>Resumen emisiones</vt:lpstr>
      <vt:lpstr>'Emisiones línea base(EB)'!Área_de_impresión</vt:lpstr>
    </vt:vector>
  </TitlesOfParts>
  <Company>Análisis Estadístico de Datos,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José Rincón Cristóbal</dc:creator>
  <cp:lastModifiedBy>Robredo Buces, Sergio</cp:lastModifiedBy>
  <cp:lastPrinted>2018-07-11T07:28:48Z</cp:lastPrinted>
  <dcterms:created xsi:type="dcterms:W3CDTF">1996-11-27T10:00:04Z</dcterms:created>
  <dcterms:modified xsi:type="dcterms:W3CDTF">2018-07-19T11:12:17Z</dcterms:modified>
</cp:coreProperties>
</file>